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dministrator\Documents\Engenharia\Mauricio Costa\Nexa - Aripuanã\_Projetos\04 CONSELVAN\04 PROJETOS SISTEMAS UBS JARDIM CONSELVAN\"/>
    </mc:Choice>
  </mc:AlternateContent>
  <bookViews>
    <workbookView xWindow="0" yWindow="0" windowWidth="20490" windowHeight="7755" tabRatio="513"/>
  </bookViews>
  <sheets>
    <sheet name="Capa" sheetId="162" r:id="rId1"/>
    <sheet name="MC" sheetId="16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>#REF!</definedName>
    <definedName name="\b">[1]samarco!$AM$14</definedName>
    <definedName name="\c">[1]samarco!#REF!</definedName>
    <definedName name="\D">#REF!</definedName>
    <definedName name="\E">#REF!</definedName>
    <definedName name="\f">[1]samarco!#REF!</definedName>
    <definedName name="\G">#REF!</definedName>
    <definedName name="\M">#REF!</definedName>
    <definedName name="\O">#REF!</definedName>
    <definedName name="\P">#REF!</definedName>
    <definedName name="\R">#REF!</definedName>
    <definedName name="\s">[1]samarco!#REF!</definedName>
    <definedName name="\T">#REF!</definedName>
    <definedName name="\z">[1]samarco!#REF!</definedName>
    <definedName name="___ba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ba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1Excel_BuiltIn_Print_Area_2_1_1_1_1_1_1">#REF!</definedName>
    <definedName name="_8">#REF!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0.01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36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X01">#REF!</definedName>
    <definedName name="_ba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ba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C2">#REF!</definedName>
    <definedName name="_CON1">[1]samarco!$E$19:$P$19</definedName>
    <definedName name="_CON2">[1]samarco!$E$28:$P$28</definedName>
    <definedName name="_CON3">[1]samarco!$E$37:$P$37</definedName>
    <definedName name="_CON4">[1]samarco!#REF!</definedName>
    <definedName name="_CON5">[1]samarco!#REF!</definedName>
    <definedName name="_doc_name">#REF!</definedName>
    <definedName name="_Fill" hidden="1">#REF!</definedName>
    <definedName name="_FL1">#REF!</definedName>
    <definedName name="_Key1" hidden="1">[1]samarco!$AR$2</definedName>
    <definedName name="_manufact">#REF!</definedName>
    <definedName name="_manufactr">#REF!</definedName>
    <definedName name="_MatInverse_In" hidden="1">[1]samarco!$M$1</definedName>
    <definedName name="_MatInverse_Out" hidden="1">[1]samarco!$E$25:$P$25</definedName>
    <definedName name="_model">#REF!</definedName>
    <definedName name="_of_sheet">#REF!</definedName>
    <definedName name="_Order1" hidden="1">255</definedName>
    <definedName name="_p.reatia">#REF!</definedName>
    <definedName name="_p_order">#REF!</definedName>
    <definedName name="_PIC1">[1]samarco!$B$1:$Q$41</definedName>
    <definedName name="_PIC2">[1]samarco!$Q$1:$AG$41</definedName>
    <definedName name="_pid_no">#REF!</definedName>
    <definedName name="_pod_mm">'[2]2'!$F$17:$I$17</definedName>
    <definedName name="_potencia">#REF!</definedName>
    <definedName name="_pppprr">'[2]2'!$B$8</definedName>
    <definedName name="_Print_Area_MI">#REF!</definedName>
    <definedName name="_projectDescript">#REF!</definedName>
    <definedName name="_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Regression_Out" hidden="1">[1]samarco!$I$37</definedName>
    <definedName name="_Regression_X" hidden="1">[1]samarco!$H$37:$H$39</definedName>
    <definedName name="_Regression_Y" hidden="1">[1]samarco!$G$37:$G$39</definedName>
    <definedName name="_Rendimento">#REF!</definedName>
    <definedName name="_req_no">#REF!</definedName>
    <definedName name="_rev">#REF!</definedName>
    <definedName name="_rev.">#REF!</definedName>
    <definedName name="_service">#REF!</definedName>
    <definedName name="_SET1">[1]samarco!$R$14:$AG$22</definedName>
    <definedName name="_SET2">[1]samarco!$R$24</definedName>
    <definedName name="_SET3">[1]samarco!$R$33</definedName>
    <definedName name="_SET4">[1]samarco!#REF!</definedName>
    <definedName name="_SET5">[1]samarco!#REF!</definedName>
    <definedName name="_sheet_no">#REF!</definedName>
    <definedName name="_Sort" hidden="1">[1]samarco!$AR$2:$AT$11</definedName>
    <definedName name="_Subestação">#REF!</definedName>
    <definedName name="_tabelaDenominação">#REF!</definedName>
    <definedName name="_Tag_Carga">#REF!</definedName>
    <definedName name="_Tag_CCM">#REF!</definedName>
    <definedName name="_tag_no">#REF!</definedName>
    <definedName name="_Titulos_Impressão_IM">[3]MCBR!#REF!</definedName>
    <definedName name="_wrn.pendenci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wrn.pendenci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X">'[3]#REF'!$A$7</definedName>
    <definedName name="A">#REF!</definedName>
    <definedName name="A__INICIO">#REF!</definedName>
    <definedName name="A1OO" localSheetId="0">[4]LISTAGEM!#REF!</definedName>
    <definedName name="A1OO">[5]LISTAGEM!#REF!</definedName>
    <definedName name="a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1OO" localSheetId="0">[4]LISTAGEM!#REF!</definedName>
    <definedName name="AA1OO">[5]LISTAGEM!#REF!</definedName>
    <definedName name="aa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aaaa">"Grupo 1276"</definedName>
    <definedName name="aaaaaa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aaa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sa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asa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fdf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fdf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UTORA">'[6]Area Aplicação'!$J$3:$J$5</definedName>
    <definedName name="af">#REF!</definedName>
    <definedName name="afdf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fdf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da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da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dagda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dagda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fggfdf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fggfdf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itannasmn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itannasmn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gu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nex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ne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NILHAS1">#REF!</definedName>
    <definedName name="anscount" hidden="1">1</definedName>
    <definedName name="ApproveBy_1" localSheetId="0">#REF!</definedName>
    <definedName name="ApproveBy_1">#REF!</definedName>
    <definedName name="ApproveBy_2" localSheetId="0">#REF!</definedName>
    <definedName name="ApproveBy_2">#REF!</definedName>
    <definedName name="ApproveBy_3" localSheetId="0">#REF!</definedName>
    <definedName name="ApproveBy_3">#REF!</definedName>
    <definedName name="ApproveBy_4">[7]Sheet1!#REF!</definedName>
    <definedName name="AREA">'[6]Area Aplicação'!$B$2:$B$8</definedName>
    <definedName name="ÁREA">#REF!</definedName>
    <definedName name="_xlnm.Print_Area" localSheetId="0">Capa!$B$2:$J$32</definedName>
    <definedName name="_xlnm.Print_Area">#REF!</definedName>
    <definedName name="Área_impressão_IM">#N/A</definedName>
    <definedName name="ARREDONDA">#REF!</definedName>
    <definedName name="arrrr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a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a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asa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sa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sa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as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sdfagf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sdfagf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as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as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as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as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s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sas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ut_original">[8]PROJETO!#REF!</definedName>
    <definedName name="Aut_resumo">[9]RESUMO_AUT1!#REF!</definedName>
    <definedName name="auxiliar" localSheetId="0">#REF!</definedName>
    <definedName name="auxiliar">#REF!</definedName>
    <definedName name="BALANCE">#REF!</definedName>
    <definedName name="_xlnm.Database" localSheetId="0">#REF!</definedName>
    <definedName name="_xlnm.Database">#REF!</definedName>
    <definedName name="bbbb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b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bbvvvvvvv">#REF!</definedName>
    <definedName name="BDI">#REF!</definedName>
    <definedName name="BOOSTER_1">'[6]Area Aplicação'!$H$3:$H$8</definedName>
    <definedName name="BOOSTER_2">'[6]Area Aplicação'!$G$3:$G$8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VZ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V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VZB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VZ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ZCZ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ZCZ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">#N/A</definedName>
    <definedName name="cabec">#REF!</definedName>
    <definedName name="caix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ix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lculo_de_hf">#REF!</definedName>
    <definedName name="campo1">#REF!</definedName>
    <definedName name="Campo2">#REF!</definedName>
    <definedName name="CANCELADA">#REF!</definedName>
    <definedName name="CAP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a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a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CAO">'[6]Area Aplicação'!$I$3:$I$6</definedName>
    <definedName name="Cargos_Salários">[10]Wages!#REF!</definedName>
    <definedName name="CBWorkbookPriority" hidden="1">-568686334</definedName>
    <definedName name="CCM" localSheetId="0">#REF!</definedName>
    <definedName name="CCM">#REF!</definedName>
    <definedName name="ccvcxvxc">#REF!</definedName>
    <definedName name="CheckBy_1" localSheetId="0">#REF!</definedName>
    <definedName name="CheckBy_1">#REF!</definedName>
    <definedName name="CheckBy_2" localSheetId="0">#REF!</definedName>
    <definedName name="CheckBy_2">#REF!</definedName>
    <definedName name="CheckBy_3" localSheetId="0">#REF!</definedName>
    <definedName name="CheckBy_3">#REF!</definedName>
    <definedName name="CheckBy_4">[7]Sheet1!#REF!</definedName>
    <definedName name="ciclon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iclon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lassificação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lassificação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lient_Number1_1" localSheetId="0">#REF!</definedName>
    <definedName name="Client_Number1_1">#REF!</definedName>
    <definedName name="CM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B">[1]samarco!#REF!</definedName>
    <definedName name="COMPRAFER">#REF!</definedName>
    <definedName name="CreateBy_1" localSheetId="0">#REF!</definedName>
    <definedName name="CreateBy_1">#REF!</definedName>
    <definedName name="CreateBy_2" localSheetId="0">#REF!</definedName>
    <definedName name="CreateBy_2">#REF!</definedName>
    <definedName name="CreateBy_3" localSheetId="0">#REF!</definedName>
    <definedName name="CreateBy_3">#REF!</definedName>
    <definedName name="CreateBy_4">[7]Sheet1!#REF!</definedName>
    <definedName name="_xlnm.Criteria">'[11]Flot(rota1)'!#REF!</definedName>
    <definedName name="ct">#REF!</definedName>
    <definedName name="CT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T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" localSheetId="0">#REF!</definedName>
    <definedName name="cu">#REF!</definedName>
    <definedName name="Cum_Passing">#REF!</definedName>
    <definedName name="CurrentData">#REF!</definedName>
    <definedName name="curvas">#REF!</definedName>
    <definedName name="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ADOS_OPERACIONAIS">#REF!</definedName>
    <definedName name="D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dddddddddd">#REF!</definedName>
    <definedName name="ddf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f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let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let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nominação" localSheetId="0">#REF!</definedName>
    <definedName name="Denominação">#REF!</definedName>
    <definedName name="d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ÇÃ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cao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cao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SCRITIVO1" localSheetId="0">#REF!</definedName>
    <definedName name="DESCRITIVO1">#REF!</definedName>
    <definedName name="DFDFSS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FS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v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v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isdj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isdj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D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a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a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UBOS">#REF!</definedName>
    <definedName name="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CM_number_1" localSheetId="0">#REF!</definedName>
    <definedName name="ECM_number_1">#REF!</definedName>
    <definedName name="eee">#REF!</definedName>
    <definedName name="eeeeeeeeeeeeeeee">#REF!</definedName>
    <definedName name="eewr">#REF!</definedName>
    <definedName name="EIXO">#REF!</definedName>
    <definedName name="EIXO_DADOS">#REF!,#REF!</definedName>
    <definedName name="Emission_type1_1" localSheetId="0">#REF!</definedName>
    <definedName name="Emission_type1_1">#REF!</definedName>
    <definedName name="Emission_type1_2" localSheetId="0">#REF!</definedName>
    <definedName name="Emission_type1_2">#REF!</definedName>
    <definedName name="Emission_type1_3" localSheetId="0">#REF!</definedName>
    <definedName name="Emission_type1_3">#REF!</definedName>
    <definedName name="Emission_type1_4">[7]Sheet1!#REF!</definedName>
    <definedName name="eoju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oj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rsrwerwer">#REF!</definedName>
    <definedName name="ewerwe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Excel_BuiltIn_Print_Titles_2_1">#REF!</definedName>
    <definedName name="EXPANSAO">#REF!</definedName>
    <definedName name="eytuetyueyueytu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ytuetyueyueyt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">#REF!</definedName>
    <definedName name="FAPMAC">#REF!</definedName>
    <definedName name="FAPMUT">#REF!</definedName>
    <definedName name="FATOR">#REF!</definedName>
    <definedName name="FATOR_DEMANDA">[12]Referência!$E$2:$F$12</definedName>
    <definedName name="fdaf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af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ED1">[1]samarco!$E$18:$P$18</definedName>
    <definedName name="FEED2">[1]samarco!$E$27:$P$27</definedName>
    <definedName name="FEED3">[1]samarco!$E$36:$P$36</definedName>
    <definedName name="FEED4">[1]samarco!#REF!</definedName>
    <definedName name="FF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TY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">'[2]2'!$F$17:$I$17</definedName>
    <definedName name="Fluxogra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xogra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l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R">#REF!</definedName>
    <definedName name="f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xa_I">#REF!</definedName>
    <definedName name="fxa_II">#REF!</definedName>
    <definedName name="fxa_III">#REF!</definedName>
    <definedName name="fxa_IV">#REF!</definedName>
    <definedName name="fxa_Resultados">#REF!</definedName>
    <definedName name="g">#REF!</definedName>
    <definedName name="gafdga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fdga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gadgff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gadgff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gag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gag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al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ertrud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ertrud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fghdhade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fghdhade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fghsfha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fghsfh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a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a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gggggg">#REF!</definedName>
    <definedName name="GJ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anulometria">#REF!</definedName>
    <definedName name="grelh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elh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sda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sda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" localSheetId="0">[13]FL2!$K$3:$L$8</definedName>
    <definedName name="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ader">#REF!</definedName>
    <definedName name="HEM">#REF!</definedName>
    <definedName name="HP">#N/A</definedName>
    <definedName name="I">#REF!</definedName>
    <definedName name="J">#REF!</definedName>
    <definedName name="K" localSheetId="0">'[14]KREBS (original)'!$I$2:$S$47</definedName>
    <definedName name="K">'[15]KREBS (original)'!$I$2:$S$47</definedName>
    <definedName name="kal_hem">#REF!</definedName>
    <definedName name="kal_lo">#REF!</definedName>
    <definedName name="kal_pff">#REF!</definedName>
    <definedName name="kal_sf">#REF!</definedName>
    <definedName name="kfe_hem">#REF!</definedName>
    <definedName name="kfe_lo">#REF!</definedName>
    <definedName name="kfe_pff">#REF!</definedName>
    <definedName name="kfe_sf">#REF!</definedName>
    <definedName name="K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K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KKKKK">#REF!</definedName>
    <definedName name="kmn_hem">#REF!</definedName>
    <definedName name="kmn_lo">#REF!</definedName>
    <definedName name="kmn_pff">#REF!</definedName>
    <definedName name="kmn_sf">#REF!</definedName>
    <definedName name="kp_hem">#REF!</definedName>
    <definedName name="kp_lo">#REF!</definedName>
    <definedName name="kp_pff">#REF!</definedName>
    <definedName name="kp_sf">#REF!</definedName>
    <definedName name="ksi_hem">#REF!</definedName>
    <definedName name="ksi_lo">#REF!</definedName>
    <definedName name="ksi_pff">#REF!</definedName>
    <definedName name="ksi_sf">#REF!</definedName>
    <definedName name="LastRevision" localSheetId="0">#REF!</definedName>
    <definedName name="LastRevision">#REF!</definedName>
    <definedName name="LETRAL">#REF!</definedName>
    <definedName name="LETRAO">#REF!</definedName>
    <definedName name="Liberadopor_1" localSheetId="0">#REF!</definedName>
    <definedName name="Liberadopor_1">#REF!</definedName>
    <definedName name="Liberadopor_2" localSheetId="0">#REF!</definedName>
    <definedName name="Liberadopor_2">#REF!</definedName>
    <definedName name="Liberadopor_3" localSheetId="0">#REF!</definedName>
    <definedName name="Liberadopor_3">#REF!</definedName>
    <definedName name="LIMPAR_DADOS">#REF!,#REF!,#REF!,#REF!,#REF!,#REF!,#REF!,#REF!,#REF!,#REF!,#REF!,#REF!</definedName>
    <definedName name="LIMPAR_TITULO">#REF!,#REF!,#REF!,#REF!,#REF!,#REF!,#REF!</definedName>
    <definedName name="LIS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S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O">#REF!</definedName>
    <definedName name="M">#REF!</definedName>
    <definedName name="Macro2">#REF!</definedName>
    <definedName name="MAI">#REF!</definedName>
    <definedName name="MA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R">#REF!</definedName>
    <definedName name="MARCELO">#REF!</definedName>
    <definedName name="MASTE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STE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C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rcado">[16]Simula!$D$5</definedName>
    <definedName name="MES">#REF!</definedName>
    <definedName name="MESTR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ESTR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icrometers">#REF!</definedName>
    <definedName name="Mo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o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">#REF!</definedName>
    <definedName name="Name_project_1" localSheetId="0">#REF!</definedName>
    <definedName name="Name_project_1">#REF!</definedName>
    <definedName name="NFEED2">[1]samarco!$E$25:$P$25</definedName>
    <definedName name="NFEED3">[1]samarco!$E$35:$P$35</definedName>
    <definedName name="NFEED4">[1]samarco!#REF!</definedName>
    <definedName name="NFEED5">[1]samarco!#REF!</definedName>
    <definedName name="nnnnnnnnnn">#REF!</definedName>
    <definedName name="NOV">#REF!</definedName>
    <definedName name="NvsASD">"V2002-02-01"</definedName>
    <definedName name="NvsAutoDrillOk">"VN"</definedName>
    <definedName name="NvsElapsedTime">0.0000656250049360096</definedName>
    <definedName name="NvsEndTime">37692.5083</definedName>
    <definedName name="NvsInstSpec">"%"</definedName>
    <definedName name="NvsLayoutType">"M3"</definedName>
    <definedName name="NvsNplSpec">"%,X,RZF..,CZF..total"</definedName>
    <definedName name="NvsPanelEffdt">"V1900-01-01"</definedName>
    <definedName name="NvsPanelSetid">"VMBR"</definedName>
    <definedName name="NvsReqBU">"VMBR"</definedName>
    <definedName name="NvsReqBUOnly">"VY"</definedName>
    <definedName name="NvsTransLed">"VN"</definedName>
    <definedName name="NvsTreeASD">"V2002-02-01"</definedName>
    <definedName name="NvsValTbl.ACCOUNT">"GL_ACCOUNT_TBL"</definedName>
    <definedName name="NvsValTbl.DEPTID">"DEPARTMENT_TBL"</definedName>
    <definedName name="NvsValTbl.PRODUCT">"PRODUCT_TBL"</definedName>
    <definedName name="opihjkgfgyufuyfuy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pihjkgfgyufuyfuy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UT">#REF!</definedName>
    <definedName name="OUTROS_MATERIAIS_DE_TUBULAÇÃO">#REF!</definedName>
    <definedName name="P">#REF!</definedName>
    <definedName name="P.Aparente" localSheetId="0">#REF!</definedName>
    <definedName name="P.Aparente">#REF!</definedName>
    <definedName name="P.Reatia" localSheetId="0">#REF!</definedName>
    <definedName name="P.Reatia">#REF!</definedName>
    <definedName name="padra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adra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al_Workbook_GUID" hidden="1">"TJA6YY5SMUK7MTSJNJHHNSP5"</definedName>
    <definedName name="pativar" localSheetId="0">#REF!</definedName>
    <definedName name="pativar">#REF!</definedName>
    <definedName name="pendencias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e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EIR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EIR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i">#REF!</definedName>
    <definedName name="pjoiohgib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joiohgib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jnjhn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jnjhn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 localSheetId="0">#REF!</definedName>
    <definedName name="Potencia">#REF!</definedName>
    <definedName name="ppppppp">#REF!</definedName>
    <definedName name="PQ_EMPR">#REF!</definedName>
    <definedName name="PRECO_IF_MT">#REF!</definedName>
    <definedName name="PreviousData">#REF!</definedName>
    <definedName name="Print">[17]QuQuant!#REF!</definedName>
    <definedName name="Print_Area_MI" localSheetId="0">#REF!</definedName>
    <definedName name="Print_Area_MI">#REF!</definedName>
    <definedName name="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w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w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ACK">#REF!</definedName>
    <definedName name="RawData">#REF!</definedName>
    <definedName name="RawHeader">#REF!</definedName>
    <definedName name="reagent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CYC1A">[1]samarco!$E$14:$P$14</definedName>
    <definedName name="RECYC1B">[1]samarco!$E$13:$P$13</definedName>
    <definedName name="RECYC2A">[1]samarco!$E$24</definedName>
    <definedName name="RECYC3A">[1]samarco!$E$34:$P$34</definedName>
    <definedName name="RECYC4A">[1]samarco!#REF!</definedName>
    <definedName name="recyc5a">[1]samarco!#REF!</definedName>
    <definedName name="rel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na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na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ndimento" localSheetId="0">#REF!</definedName>
    <definedName name="Rendimento">#REF!</definedName>
    <definedName name="ReportNo">#REF!</definedName>
    <definedName name="resultadorendimento" localSheetId="0">#REF!</definedName>
    <definedName name="resultadorendimento">#REF!</definedName>
    <definedName name="RESUMO">#N/A</definedName>
    <definedName name="Rev">#REF!</definedName>
    <definedName name="REV." localSheetId="0">#REF!</definedName>
    <definedName name="REV.">#REF!</definedName>
    <definedName name="RevBy">#REF!</definedName>
    <definedName name="RevDate">#REF!</definedName>
    <definedName name="RevisionDate_1" localSheetId="0">#REF!</definedName>
    <definedName name="RevisionDate_1">#REF!</definedName>
    <definedName name="RevisionDate_2" localSheetId="0">#REF!</definedName>
    <definedName name="RevisionDate_2">#REF!</definedName>
    <definedName name="RevisionDate_3" localSheetId="0">#REF!</definedName>
    <definedName name="RevisionDate_3">#REF!</definedName>
    <definedName name="RevisionDate_4">[7]Sheet1!#REF!</definedName>
    <definedName name="RevisionDescription_1" localSheetId="0">#REF!</definedName>
    <definedName name="RevisionDescription_1">#REF!</definedName>
    <definedName name="RevisionDescription_2" localSheetId="0">#REF!</definedName>
    <definedName name="RevisionDescription_2">#REF!</definedName>
    <definedName name="RevisionDescription_3" localSheetId="0">#REF!</definedName>
    <definedName name="RevisionDescription_3">#REF!</definedName>
    <definedName name="RevisionDescription_4">[7]Sheet1!#REF!</definedName>
    <definedName name="RevisionNumber_1" localSheetId="0">#REF!</definedName>
    <definedName name="RevisionNumber_1">#REF!</definedName>
    <definedName name="RevisionNumber_2" localSheetId="0">#REF!</definedName>
    <definedName name="RevisionNumber_2">#REF!</definedName>
    <definedName name="RevisionNumber_3" localSheetId="0">#REF!</definedName>
    <definedName name="RevisionNumber_3">#REF!</definedName>
    <definedName name="RevisionNumber_4">[7]Sheet1!#REF!</definedName>
    <definedName name="RevList">#REF!</definedName>
    <definedName name="RevListBy">#REF!</definedName>
    <definedName name="RevListDate">#REF!</definedName>
    <definedName name="RevListNo">#REF!</definedName>
    <definedName name="RevListStatu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12345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TRUE</definedName>
    <definedName name="RiskUseMultipleCPUs" hidden="1">TRUE</definedName>
    <definedName name="Rosto">#REF!</definedName>
    <definedName name="s">#REF!</definedName>
    <definedName name="sa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b">[18]MCBR!#REF!</definedName>
    <definedName name="sad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sdfsd">#REF!</definedName>
    <definedName name="sd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BOOSTER_1">'[6]Area Aplicação'!$E$3:$E$7</definedName>
    <definedName name="SEBOOSTER_2">'[6]Area Aplicação'!$D$3:$D$7</definedName>
    <definedName name="SEBRITAGEM">#REF!</definedName>
    <definedName name="SECAPTACAO">'[6]Area Aplicação'!$F$3:$F$8</definedName>
    <definedName name="SET">#REF!</definedName>
    <definedName name="s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FF">[16]Simula!$D$10</definedName>
    <definedName name="S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HEET">#REF!</definedName>
    <definedName name="Sheet1">#REF!</definedName>
    <definedName name="S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plitmut">#REF!</definedName>
    <definedName name="SPLITS">#REF!</definedName>
    <definedName name="SR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R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RT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s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sss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sss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sssssssssss">#REF!</definedName>
    <definedName name="Subestação" localSheetId="0">#REF!</definedName>
    <definedName name="Subestação">#REF!</definedName>
    <definedName name="SUCCAO">#REF!</definedName>
    <definedName name="t">#REF!</definedName>
    <definedName name="TabCodigos">#REF!</definedName>
    <definedName name="tabelaDenominação" localSheetId="0">#REF!</definedName>
    <definedName name="tabelaDenominação">#REF!</definedName>
    <definedName name="TABTUBOMM">#REF!</definedName>
    <definedName name="Tag_Carga" localSheetId="0">#REF!</definedName>
    <definedName name="Tag_Carga">#REF!</definedName>
    <definedName name="Tag_CCM" localSheetId="0">#REF!</definedName>
    <definedName name="Tag_CCM">#REF!</definedName>
    <definedName name="TAIL1">[1]samarco!$E$20:$P$20</definedName>
    <definedName name="TAIL2">[1]samarco!$E$29:$P$29</definedName>
    <definedName name="TAIL3">[1]samarco!$E$39:$P$39</definedName>
    <definedName name="TAIL4">[1]samarco!#REF!</definedName>
    <definedName name="TAIL5">[1]samarco!#REF!</definedName>
    <definedName name="TAMBOR">#REF!</definedName>
    <definedName name="TAMBOR_DADOS">#REF!</definedName>
    <definedName name="teeeeeeee">#REF!</definedName>
    <definedName name="TEMPO">#REF!</definedName>
    <definedName name="test">#REF!</definedName>
    <definedName name="teste" localSheetId="0">#REF!</definedName>
    <definedName name="teste">#REF!</definedName>
    <definedName name="teste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ste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teetete">#REF!</definedName>
    <definedName name="Title_1_1" localSheetId="0">#REF!</definedName>
    <definedName name="Title_1_1">#REF!</definedName>
    <definedName name="Title_2_1" localSheetId="0">#REF!</definedName>
    <definedName name="Title_2_1">#REF!</definedName>
    <definedName name="Title_3_1" localSheetId="0">#REF!</definedName>
    <definedName name="Title_3_1">#REF!</definedName>
    <definedName name="Title_4_1" localSheetId="0">#REF!</definedName>
    <definedName name="Title_4_1">#REF!</definedName>
    <definedName name="Title_5_1" localSheetId="0">#REF!</definedName>
    <definedName name="Title_5_1">#REF!</definedName>
    <definedName name="titu">[19]FAPMUT!#REF!</definedName>
    <definedName name="TITULO">#REF!</definedName>
    <definedName name="Títulos_impressão_IM">[18]MCBR!#REF!</definedName>
    <definedName name="total">#REF!</definedName>
    <definedName name="ttttt">#REF!</definedName>
    <definedName name="tttttt">#REF!</definedName>
    <definedName name="tttttttt">#REF!</definedName>
    <definedName name="Tubos_PRFV">#REF!</definedName>
    <definedName name="Tubulacao">#REF!</definedName>
    <definedName name="Tyler_Mesh">#REF!</definedName>
    <definedName name="U">#N/A</definedName>
    <definedName name="ua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a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NIDADE_DE_GERMANO___PLANTA_III" localSheetId="0">#REF!</definedName>
    <definedName name="UNIDADE_DE_GERMANO___PLANTA_III">#REF!</definedName>
    <definedName name="uyuy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uy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AZAO">#REF!</definedName>
    <definedName name="VC">#REF!</definedName>
    <definedName name="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cc">#REF!</definedName>
    <definedName name="wersdfsdscs">#REF!</definedName>
    <definedName name="werwe">#REF!</definedName>
    <definedName name="werwerwerew">#REF!</definedName>
    <definedName name="werwerwerwe">#REF!</definedName>
    <definedName name="werwrwerwerwe">#REF!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WWW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WW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>#REF!</definedName>
    <definedName name="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>#REF!</definedName>
    <definedName name="xz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y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ERO">[1]samarco!#REF!</definedName>
    <definedName name="ZVZ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VZ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63" l="1"/>
  <c r="Q4" i="163"/>
  <c r="L4" i="163"/>
  <c r="L2" i="163"/>
  <c r="E1" i="163"/>
</calcChain>
</file>

<file path=xl/sharedStrings.xml><?xml version="1.0" encoding="utf-8"?>
<sst xmlns="http://schemas.openxmlformats.org/spreadsheetml/2006/main" count="107" uniqueCount="76">
  <si>
    <t>PÁG.:</t>
  </si>
  <si>
    <t>REV.:</t>
  </si>
  <si>
    <t>REVISÕES</t>
  </si>
  <si>
    <t>Data</t>
  </si>
  <si>
    <t>FOLHA:</t>
  </si>
  <si>
    <t>TE: TIPO DE EMISSÃO:</t>
  </si>
  <si>
    <t>TE</t>
  </si>
  <si>
    <t>Descrição</t>
  </si>
  <si>
    <t>Por</t>
  </si>
  <si>
    <t>Ver.</t>
  </si>
  <si>
    <t>Apr.</t>
  </si>
  <si>
    <t>Liber.</t>
  </si>
  <si>
    <t>Nº EMITENTE:</t>
  </si>
  <si>
    <t>A - PARA CONHECIMENTO</t>
  </si>
  <si>
    <t>D - PARA COMPRA</t>
  </si>
  <si>
    <t>G - FINAL/CERTIFICADO</t>
  </si>
  <si>
    <t>B - PARA APROVAÇÃO</t>
  </si>
  <si>
    <t>E - PARA CONSTRUÇÃO</t>
  </si>
  <si>
    <t>H - CANCELADO</t>
  </si>
  <si>
    <t>C - PARA COTAÇÃO</t>
  </si>
  <si>
    <t>F - APROVADO</t>
  </si>
  <si>
    <t>I - CONFORME CONSTRUÍDO / ASBUILT</t>
  </si>
  <si>
    <t>Nº EMITENTE</t>
  </si>
  <si>
    <t>Nº NEXA:</t>
  </si>
  <si>
    <t xml:space="preserve">Este documento contém informações confidenciais. O conteúdo deste documento é de propriedade integral da NEXA. Este documento não pode ser reproduzido nem retransmitido a terceiros por quaisquer meios, nem pode ser utilizado para fins pessoais, particularmente para a execução do que aqui está representado sem a expressa autorização da NEXA. </t>
  </si>
  <si>
    <t>0</t>
  </si>
  <si>
    <t>B</t>
  </si>
  <si>
    <t>Para Aprovação</t>
  </si>
  <si>
    <t>MC</t>
  </si>
  <si>
    <t>DGS</t>
  </si>
  <si>
    <t>MP</t>
  </si>
  <si>
    <t>ASSUNTO:</t>
  </si>
  <si>
    <t>CRITERIO:</t>
  </si>
  <si>
    <t>SISTEMA:</t>
  </si>
  <si>
    <t>Material:</t>
  </si>
  <si>
    <t>Equipamento</t>
  </si>
  <si>
    <t>CÁLCULO PARA SISTEMAS</t>
  </si>
  <si>
    <t>DADOS E VOZ</t>
  </si>
  <si>
    <t>CABEAMENTO ESTRUTURADO</t>
  </si>
  <si>
    <t>CABO CAT6</t>
  </si>
  <si>
    <t>CALCULO PARA RE DES DE SISTEMAS</t>
  </si>
  <si>
    <t>PONTOS TELEFONIA</t>
  </si>
  <si>
    <t>PONTOS DADOS</t>
  </si>
  <si>
    <t>Previsão de equipamentos</t>
  </si>
  <si>
    <t>pontos</t>
  </si>
  <si>
    <t>PONTOS DE TELEFONE</t>
  </si>
  <si>
    <t>PONTOS DE DADOS</t>
  </si>
  <si>
    <t>Espelho Cego</t>
  </si>
  <si>
    <t>Infra Teto</t>
  </si>
  <si>
    <t>Infra Parede</t>
  </si>
  <si>
    <t>Caixa 4"x2"</t>
  </si>
  <si>
    <t>Cabo Telefônico</t>
  </si>
  <si>
    <t>Cabo Dados Cat6</t>
  </si>
  <si>
    <t>Switch</t>
  </si>
  <si>
    <t>Rack</t>
  </si>
  <si>
    <t>Central</t>
  </si>
  <si>
    <t>TÍTULO:</t>
  </si>
  <si>
    <t>NEXA RESOURCES
ARIPUANÃ</t>
  </si>
  <si>
    <t xml:space="preserve">Sala de Educação </t>
  </si>
  <si>
    <t>Fármacia e Almox.</t>
  </si>
  <si>
    <t xml:space="preserve">Acolhimento </t>
  </si>
  <si>
    <t>Atendimento</t>
  </si>
  <si>
    <t>Sala de imunização</t>
  </si>
  <si>
    <t>Cons. Indif.</t>
  </si>
  <si>
    <t>Cons. Indif.1</t>
  </si>
  <si>
    <t>Cons. Indif.2</t>
  </si>
  <si>
    <t>Sala ADM</t>
  </si>
  <si>
    <t>Sala de Agente</t>
  </si>
  <si>
    <t>MC-I726418001-0000TIC0513</t>
  </si>
  <si>
    <t>REFORMA DAS UBSs E HM
PROJETO EXECUTVO
UBS CONSELVAN
MEMORIAL DE CÁLCULO - SISTEMAS</t>
  </si>
  <si>
    <t>1</t>
  </si>
  <si>
    <t>F</t>
  </si>
  <si>
    <t>Aprovado</t>
  </si>
  <si>
    <t>2</t>
  </si>
  <si>
    <t>E</t>
  </si>
  <si>
    <t>Para Construção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</si>
</sst>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"/>
    <numFmt numFmtId="167" formatCode="0.00_)"/>
    <numFmt numFmtId="168" formatCode="_(&quot;Cr$&quot;\ * #,##0.00_);_(&quot;Cr$&quot;\ * \(#,##0.00\);_(&quot;Cr$&quot;\ * &quot;-&quot;??_);_(@_)"/>
    <numFmt numFmtId="169" formatCode="_([$€]* #,##0.00_);_([$€]* \(#,##0.00\);_([$€]* &quot;-&quot;??_);_(@_)"/>
    <numFmt numFmtId="170" formatCode="#,"/>
    <numFmt numFmtId="171" formatCode="0.00%;[Red]\-0.00%"/>
    <numFmt numFmtId="172" formatCode="_-&quot;CR$&quot;* #,##0_-;\-&quot;CR$&quot;* #,##0_-;_-&quot;CR$&quot;* &quot;-&quot;_-;_-@_-"/>
    <numFmt numFmtId="173" formatCode="_(&quot;Cr$&quot;\ * #,##0_);_(&quot;Cr$&quot;\ * \(#,##0\);_(&quot;Cr$&quot;\ * &quot;-&quot;_);_(@_)"/>
    <numFmt numFmtId="174" formatCode="0.000;[Red]\-0.000"/>
    <numFmt numFmtId="175" formatCode="#,##0."/>
    <numFmt numFmtId="176" formatCode="&quot;$&quot;#."/>
    <numFmt numFmtId="177" formatCode="#.00"/>
    <numFmt numFmtId="178" formatCode="dd/mm/yy;@"/>
    <numFmt numFmtId="179" formatCode="0.0%"/>
    <numFmt numFmtId="180" formatCode="#,##0.0"/>
  </numFmts>
  <fonts count="52">
    <font>
      <sz val="10"/>
      <name val="Times New Roman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CG Times"/>
    </font>
    <font>
      <sz val="10"/>
      <name val="Arial"/>
      <family val="2"/>
    </font>
    <font>
      <b/>
      <sz val="10"/>
      <name val="Arial"/>
      <family val="2"/>
    </font>
    <font>
      <sz val="12"/>
      <name val="Impact"/>
      <family val="2"/>
    </font>
    <font>
      <b/>
      <sz val="10"/>
      <color indexed="38"/>
      <name val="Arial"/>
      <family val="2"/>
    </font>
    <font>
      <b/>
      <sz val="18"/>
      <color indexed="38"/>
      <name val="Impact"/>
      <family val="2"/>
    </font>
    <font>
      <b/>
      <sz val="10"/>
      <color indexed="9"/>
      <name val="Arial"/>
      <family val="2"/>
    </font>
    <font>
      <b/>
      <sz val="14"/>
      <color indexed="38"/>
      <name val="Impact"/>
      <family val="2"/>
    </font>
    <font>
      <sz val="10"/>
      <name val="Arial Rounded MT Bold"/>
      <family val="2"/>
    </font>
    <font>
      <sz val="16"/>
      <color indexed="9"/>
      <name val="Impact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sz val="8"/>
      <color indexed="8"/>
      <name val="Tahoma"/>
      <family val="2"/>
    </font>
    <font>
      <sz val="1"/>
      <color indexed="18"/>
      <name val="Courier"/>
      <family val="3"/>
    </font>
    <font>
      <b/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3"/>
    </font>
    <font>
      <sz val="10"/>
      <name val="Helv"/>
      <family val="2"/>
    </font>
    <font>
      <sz val="10"/>
      <color indexed="8"/>
      <name val="Verdana"/>
      <family val="2"/>
    </font>
    <font>
      <sz val="7"/>
      <name val="Arial Narrow"/>
      <family val="2"/>
    </font>
    <font>
      <i/>
      <sz val="8"/>
      <name val="Penguin-Light-Normal"/>
    </font>
    <font>
      <b/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 Unicode MS"/>
      <family val="2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1"/>
        <bgColor indexed="64"/>
      </patternFill>
    </fill>
    <fill>
      <patternFill patternType="gray0625">
        <bgColor indexed="22"/>
      </patternFill>
    </fill>
    <fill>
      <patternFill patternType="solid">
        <fgColor indexed="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9"/>
      </patternFill>
    </fill>
    <fill>
      <patternFill patternType="solid">
        <fgColor indexed="18"/>
        <bgColor indexed="18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lightTrellis">
        <fgColor indexed="22"/>
        <b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double">
        <color indexed="21"/>
      </left>
      <right/>
      <top style="double">
        <color indexed="21"/>
      </top>
      <bottom style="double">
        <color indexed="22"/>
      </bottom>
      <diagonal/>
    </border>
    <border>
      <left style="double">
        <color indexed="22"/>
      </left>
      <right style="medium">
        <color indexed="22"/>
      </right>
      <top style="double">
        <color indexed="22"/>
      </top>
      <bottom style="double">
        <color indexed="21"/>
      </bottom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4" applyNumberFormat="0" applyAlignment="0" applyProtection="0"/>
    <xf numFmtId="0" fontId="28" fillId="16" borderId="4" applyNumberFormat="0" applyAlignment="0" applyProtection="0"/>
    <xf numFmtId="0" fontId="5" fillId="4" borderId="5"/>
    <xf numFmtId="0" fontId="1" fillId="4" borderId="5"/>
    <xf numFmtId="0" fontId="5" fillId="3" borderId="5"/>
    <xf numFmtId="0" fontId="1" fillId="3" borderId="5"/>
    <xf numFmtId="0" fontId="5" fillId="17" borderId="5"/>
    <xf numFmtId="0" fontId="1" fillId="17" borderId="5"/>
    <xf numFmtId="0" fontId="7" fillId="18" borderId="5">
      <alignment horizontal="left" vertical="center" wrapText="1"/>
    </xf>
    <xf numFmtId="0" fontId="8" fillId="19" borderId="6">
      <alignment horizontal="center" textRotation="90"/>
    </xf>
    <xf numFmtId="0" fontId="5" fillId="20" borderId="7">
      <alignment horizontal="center" vertical="center"/>
    </xf>
    <xf numFmtId="0" fontId="1" fillId="20" borderId="7">
      <alignment horizontal="center" vertical="center"/>
    </xf>
    <xf numFmtId="166" fontId="5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66" fontId="1" fillId="20" borderId="7">
      <alignment horizontal="right" vertical="center"/>
    </xf>
    <xf numFmtId="10" fontId="5" fillId="20" borderId="7">
      <alignment horizontal="right" vertical="center"/>
    </xf>
    <xf numFmtId="10" fontId="1" fillId="20" borderId="7">
      <alignment horizontal="right" vertical="center"/>
    </xf>
    <xf numFmtId="0" fontId="9" fillId="21" borderId="8" applyBorder="0">
      <alignment horizontal="centerContinuous" vertical="center"/>
    </xf>
    <xf numFmtId="0" fontId="10" fillId="22" borderId="9">
      <alignment horizontal="center" vertical="center" wrapText="1"/>
    </xf>
    <xf numFmtId="0" fontId="11" fillId="23" borderId="10">
      <alignment horizontal="centerContinuous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2" fillId="24" borderId="11">
      <alignment horizontal="center" vertical="center" wrapText="1"/>
    </xf>
    <xf numFmtId="0" fontId="13" fillId="25" borderId="11">
      <alignment horizontal="centerContinuous" vertical="center"/>
    </xf>
    <xf numFmtId="0" fontId="1" fillId="18" borderId="6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166" fontId="14" fillId="16" borderId="5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48" fillId="18" borderId="6"/>
    <xf numFmtId="0" fontId="48" fillId="18" borderId="6"/>
    <xf numFmtId="0" fontId="48" fillId="18" borderId="6"/>
    <xf numFmtId="0" fontId="48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/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48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0" fontId="1" fillId="18" borderId="6">
      <alignment horizontal="left"/>
    </xf>
    <xf numFmtId="10" fontId="14" fillId="18" borderId="6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71" fontId="14" fillId="16" borderId="5"/>
    <xf numFmtId="10" fontId="14" fillId="16" borderId="5"/>
    <xf numFmtId="174" fontId="14" fillId="16" borderId="5"/>
    <xf numFmtId="10" fontId="5" fillId="20" borderId="7" applyBorder="0">
      <alignment horizontal="right" vertical="center"/>
    </xf>
    <xf numFmtId="10" fontId="1" fillId="20" borderId="7" applyBorder="0">
      <alignment horizontal="right" vertical="center"/>
    </xf>
    <xf numFmtId="0" fontId="5" fillId="26" borderId="5">
      <alignment vertical="top" wrapText="1"/>
    </xf>
    <xf numFmtId="0" fontId="1" fillId="26" borderId="5">
      <alignment vertical="top" wrapText="1"/>
    </xf>
    <xf numFmtId="10" fontId="5" fillId="27" borderId="5" applyFont="0" applyAlignment="0" applyProtection="0"/>
    <xf numFmtId="10" fontId="1" fillId="27" borderId="5" applyFont="0" applyAlignment="0" applyProtection="0"/>
    <xf numFmtId="166" fontId="5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66" fontId="1" fillId="27" borderId="5" applyFont="0" applyAlignment="0" applyProtection="0"/>
    <xf numFmtId="10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66" fontId="15" fillId="0" borderId="5" applyAlignment="0" applyProtection="0"/>
    <xf numFmtId="10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66" fontId="16" fillId="0" borderId="5" applyAlignment="0" applyProtection="0"/>
    <xf numFmtId="10" fontId="17" fillId="0" borderId="5" applyAlignment="0" applyProtection="0"/>
    <xf numFmtId="10" fontId="1" fillId="0" borderId="5" applyAlignment="0" applyProtection="0"/>
    <xf numFmtId="10" fontId="1" fillId="0" borderId="5" applyAlignment="0" applyProtection="0"/>
    <xf numFmtId="10" fontId="1" fillId="0" borderId="5" applyAlignment="0" applyProtection="0"/>
    <xf numFmtId="10" fontId="48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0" fontId="17" fillId="0" borderId="5" applyAlignment="0" applyProtection="0"/>
    <xf numFmtId="166" fontId="17" fillId="0" borderId="5" applyAlignment="0" applyProtection="0"/>
    <xf numFmtId="0" fontId="1" fillId="0" borderId="5" applyAlignment="0" applyProtection="0"/>
    <xf numFmtId="0" fontId="1" fillId="0" borderId="5" applyAlignment="0" applyProtection="0"/>
    <xf numFmtId="0" fontId="1" fillId="0" borderId="5" applyAlignment="0" applyProtection="0"/>
    <xf numFmtId="0" fontId="48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166" fontId="17" fillId="0" borderId="5" applyAlignment="0" applyProtection="0"/>
    <xf numFmtId="0" fontId="18" fillId="28" borderId="6">
      <alignment horizontal="left"/>
    </xf>
    <xf numFmtId="0" fontId="1" fillId="28" borderId="6">
      <alignment horizontal="left"/>
    </xf>
    <xf numFmtId="0" fontId="1" fillId="28" borderId="6">
      <alignment horizontal="left"/>
    </xf>
    <xf numFmtId="0" fontId="1" fillId="28" borderId="6">
      <alignment horizontal="left"/>
    </xf>
    <xf numFmtId="0" fontId="4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0" fontId="18" fillId="28" borderId="6">
      <alignment horizontal="left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48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0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48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29" borderId="12" applyNumberFormat="0" applyFont="0" applyBorder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48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18" borderId="12" applyNumberFormat="0" applyFont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48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1" fontId="1" fillId="30" borderId="12" applyNumberFormat="0" applyFont="0" applyBorder="0" applyAlignment="0" applyProtection="0">
      <alignment horizontal="center"/>
      <protection locked="0"/>
    </xf>
    <xf numFmtId="0" fontId="29" fillId="27" borderId="13" applyNumberFormat="0" applyAlignment="0" applyProtection="0"/>
    <xf numFmtId="0" fontId="30" fillId="0" borderId="14" applyNumberFormat="0" applyFill="0" applyAlignment="0" applyProtection="0"/>
    <xf numFmtId="49" fontId="23" fillId="23" borderId="0">
      <alignment horizontal="left" vertical="center"/>
      <protection hidden="1"/>
    </xf>
    <xf numFmtId="175" fontId="42" fillId="0" borderId="0">
      <protection locked="0"/>
    </xf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42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0" fontId="42" fillId="0" borderId="0">
      <protection locked="0"/>
    </xf>
    <xf numFmtId="0" fontId="26" fillId="31" borderId="0" applyNumberFormat="0" applyBorder="0" applyAlignment="0" applyProtection="0"/>
    <xf numFmtId="0" fontId="26" fillId="26" borderId="0" applyNumberFormat="0" applyBorder="0" applyAlignment="0" applyProtection="0"/>
    <xf numFmtId="0" fontId="26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33" borderId="0" applyNumberFormat="0" applyBorder="0" applyAlignment="0" applyProtection="0"/>
    <xf numFmtId="0" fontId="31" fillId="7" borderId="4" applyNumberFormat="0" applyAlignment="0" applyProtection="0"/>
    <xf numFmtId="0" fontId="31" fillId="7" borderId="4" applyNumberFormat="0" applyAlignment="0" applyProtection="0"/>
    <xf numFmtId="0" fontId="43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5" fillId="0" borderId="0" applyBorder="0" applyAlignment="0">
      <alignment horizontal="left"/>
    </xf>
    <xf numFmtId="177" fontId="42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0" fontId="46" fillId="0" borderId="15" applyNumberFormat="0" applyFill="0" applyBorder="0" applyAlignment="0"/>
    <xf numFmtId="0" fontId="42" fillId="0" borderId="0">
      <protection locked="0"/>
    </xf>
    <xf numFmtId="0" fontId="42" fillId="0" borderId="0">
      <protection locked="0"/>
    </xf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" fillId="0" borderId="15" applyNumberFormat="0" applyFill="0" applyBorder="0" applyAlignment="0">
      <alignment vertical="center"/>
    </xf>
    <xf numFmtId="0" fontId="47" fillId="0" borderId="0" applyNumberFormat="0" applyFill="0" applyBorder="0" applyAlignment="0"/>
    <xf numFmtId="0" fontId="1" fillId="0" borderId="0">
      <alignment horizontal="centerContinuous" vertical="justify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3" fillId="34" borderId="0" applyNumberFormat="0" applyBorder="0" applyAlignment="0" applyProtection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34" fillId="0" borderId="0"/>
    <xf numFmtId="0" fontId="1" fillId="0" borderId="0"/>
    <xf numFmtId="0" fontId="2" fillId="0" borderId="0"/>
    <xf numFmtId="0" fontId="5" fillId="0" borderId="0"/>
    <xf numFmtId="0" fontId="22" fillId="0" borderId="0"/>
    <xf numFmtId="0" fontId="1" fillId="0" borderId="0"/>
    <xf numFmtId="0" fontId="2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4" fillId="0" borderId="0"/>
    <xf numFmtId="0" fontId="1" fillId="0" borderId="0"/>
    <xf numFmtId="0" fontId="22" fillId="0" borderId="0"/>
    <xf numFmtId="0" fontId="4" fillId="0" borderId="0"/>
    <xf numFmtId="0" fontId="25" fillId="35" borderId="16" applyNumberFormat="0" applyFont="0" applyAlignment="0" applyProtection="0"/>
    <xf numFmtId="0" fontId="1" fillId="35" borderId="16" applyNumberFormat="0" applyFont="0" applyAlignment="0" applyProtection="0"/>
    <xf numFmtId="0" fontId="1" fillId="35" borderId="16" applyNumberFormat="0" applyFont="0" applyAlignment="0" applyProtection="0"/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16" borderId="17" applyNumberFormat="0" applyAlignment="0" applyProtection="0"/>
    <xf numFmtId="0" fontId="35" fillId="16" borderId="17" applyNumberFormat="0" applyAlignment="0" applyProtection="0"/>
    <xf numFmtId="170" fontId="19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" applyNumberFormat="0" applyFill="0" applyAlignment="0" applyProtection="0"/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41" fillId="0" borderId="3" applyNumberFormat="0" applyFill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48" fillId="0" borderId="0">
      <protection locked="0"/>
    </xf>
    <xf numFmtId="172" fontId="5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1" fillId="0" borderId="0">
      <protection locked="0"/>
    </xf>
    <xf numFmtId="172" fontId="5" fillId="0" borderId="0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48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172" fontId="1" fillId="0" borderId="18">
      <protection locked="0"/>
    </xf>
    <xf numFmtId="0" fontId="22" fillId="0" borderId="0"/>
  </cellStyleXfs>
  <cellXfs count="164">
    <xf numFmtId="0" fontId="0" fillId="0" borderId="0" xfId="0"/>
    <xf numFmtId="0" fontId="1" fillId="0" borderId="22" xfId="401" applyFont="1" applyFill="1" applyBorder="1" applyAlignment="1"/>
    <xf numFmtId="0" fontId="1" fillId="0" borderId="23" xfId="401" applyFont="1" applyFill="1" applyBorder="1" applyAlignment="1"/>
    <xf numFmtId="0" fontId="1" fillId="0" borderId="0" xfId="401" applyFont="1" applyFill="1"/>
    <xf numFmtId="0" fontId="1" fillId="0" borderId="24" xfId="401" applyFont="1" applyFill="1" applyBorder="1" applyAlignment="1"/>
    <xf numFmtId="0" fontId="1" fillId="0" borderId="0" xfId="401" applyFont="1" applyFill="1" applyBorder="1" applyAlignment="1"/>
    <xf numFmtId="0" fontId="1" fillId="0" borderId="25" xfId="401" applyFont="1" applyFill="1" applyBorder="1" applyAlignment="1"/>
    <xf numFmtId="0" fontId="1" fillId="0" borderId="26" xfId="401" applyFont="1" applyFill="1" applyBorder="1" applyAlignment="1"/>
    <xf numFmtId="0" fontId="20" fillId="0" borderId="24" xfId="401" applyFont="1" applyBorder="1" applyAlignment="1"/>
    <xf numFmtId="0" fontId="3" fillId="0" borderId="0" xfId="401" applyFont="1" applyBorder="1" applyAlignment="1"/>
    <xf numFmtId="0" fontId="1" fillId="0" borderId="0" xfId="401" applyFont="1" applyFill="1" applyBorder="1"/>
    <xf numFmtId="0" fontId="20" fillId="0" borderId="22" xfId="401" applyFont="1" applyBorder="1" applyAlignment="1">
      <alignment horizontal="left" vertical="center"/>
    </xf>
    <xf numFmtId="0" fontId="6" fillId="0" borderId="23" xfId="401" applyFont="1" applyBorder="1" applyAlignment="1">
      <alignment horizontal="center" vertical="center"/>
    </xf>
    <xf numFmtId="0" fontId="6" fillId="0" borderId="30" xfId="401" applyFont="1" applyBorder="1" applyAlignment="1">
      <alignment horizontal="center" vertical="center"/>
    </xf>
    <xf numFmtId="0" fontId="20" fillId="36" borderId="32" xfId="401" applyFont="1" applyFill="1" applyBorder="1" applyAlignment="1">
      <alignment horizontal="center" vertical="center"/>
    </xf>
    <xf numFmtId="49" fontId="1" fillId="0" borderId="5" xfId="401" applyNumberFormat="1" applyFont="1" applyBorder="1" applyAlignment="1">
      <alignment horizontal="center" vertical="center"/>
    </xf>
    <xf numFmtId="178" fontId="1" fillId="0" borderId="5" xfId="401" applyNumberFormat="1" applyFont="1" applyBorder="1" applyAlignment="1">
      <alignment horizontal="center" vertical="center"/>
    </xf>
    <xf numFmtId="0" fontId="3" fillId="0" borderId="0" xfId="401" applyFont="1" applyFill="1"/>
    <xf numFmtId="0" fontId="3" fillId="0" borderId="0" xfId="401" applyFont="1" applyFill="1" applyBorder="1" applyAlignment="1">
      <alignment horizontal="left" vertical="center" wrapText="1"/>
    </xf>
    <xf numFmtId="0" fontId="3" fillId="0" borderId="0" xfId="401" applyFont="1"/>
    <xf numFmtId="0" fontId="1" fillId="0" borderId="0" xfId="401" applyFont="1"/>
    <xf numFmtId="0" fontId="20" fillId="36" borderId="32" xfId="401" applyFont="1" applyFill="1" applyBorder="1" applyAlignment="1">
      <alignment horizontal="center" vertical="center"/>
    </xf>
    <xf numFmtId="0" fontId="3" fillId="0" borderId="24" xfId="401" applyFont="1" applyBorder="1" applyAlignment="1">
      <alignment vertical="center"/>
    </xf>
    <xf numFmtId="0" fontId="3" fillId="0" borderId="0" xfId="401" applyFont="1" applyBorder="1" applyAlignment="1">
      <alignment vertical="center"/>
    </xf>
    <xf numFmtId="0" fontId="50" fillId="0" borderId="0" xfId="401" applyFont="1" applyBorder="1" applyAlignment="1">
      <alignment horizontal="left" vertical="center"/>
    </xf>
    <xf numFmtId="0" fontId="3" fillId="0" borderId="0" xfId="401" applyFont="1" applyFill="1" applyBorder="1" applyAlignment="1">
      <alignment vertical="center"/>
    </xf>
    <xf numFmtId="0" fontId="3" fillId="0" borderId="31" xfId="401" applyFont="1" applyBorder="1" applyAlignment="1">
      <alignment vertical="center"/>
    </xf>
    <xf numFmtId="0" fontId="3" fillId="0" borderId="0" xfId="401" applyFont="1" applyBorder="1" applyAlignment="1">
      <alignment horizontal="left" vertical="center"/>
    </xf>
    <xf numFmtId="0" fontId="3" fillId="0" borderId="36" xfId="401" applyFont="1" applyBorder="1" applyAlignment="1">
      <alignment vertical="center"/>
    </xf>
    <xf numFmtId="0" fontId="3" fillId="0" borderId="15" xfId="401" applyFont="1" applyBorder="1" applyAlignment="1">
      <alignment vertical="center"/>
    </xf>
    <xf numFmtId="0" fontId="50" fillId="0" borderId="15" xfId="401" applyFont="1" applyBorder="1" applyAlignment="1">
      <alignment horizontal="left" vertical="center"/>
    </xf>
    <xf numFmtId="0" fontId="3" fillId="0" borderId="35" xfId="401" applyFont="1" applyBorder="1" applyAlignment="1">
      <alignment vertical="center"/>
    </xf>
    <xf numFmtId="0" fontId="6" fillId="37" borderId="0" xfId="0" applyFont="1" applyFill="1" applyBorder="1" applyAlignment="1" applyProtection="1">
      <alignment vertical="center"/>
      <protection locked="0"/>
    </xf>
    <xf numFmtId="0" fontId="6" fillId="37" borderId="21" xfId="0" applyFont="1" applyFill="1" applyBorder="1" applyAlignment="1" applyProtection="1">
      <alignment vertical="center"/>
      <protection locked="0"/>
    </xf>
    <xf numFmtId="0" fontId="6" fillId="37" borderId="20" xfId="0" applyFont="1" applyFill="1" applyBorder="1" applyAlignment="1" applyProtection="1">
      <alignment vertical="center"/>
      <protection locked="0"/>
    </xf>
    <xf numFmtId="0" fontId="20" fillId="0" borderId="28" xfId="535" applyFont="1" applyBorder="1" applyAlignment="1">
      <alignment horizontal="center"/>
    </xf>
    <xf numFmtId="49" fontId="1" fillId="0" borderId="27" xfId="535" applyNumberFormat="1" applyFont="1" applyBorder="1" applyAlignment="1">
      <alignment horizontal="center" vertical="center"/>
    </xf>
    <xf numFmtId="0" fontId="1" fillId="0" borderId="29" xfId="535" applyFont="1" applyBorder="1" applyAlignment="1">
      <alignment horizontal="center" vertical="center" wrapText="1"/>
    </xf>
    <xf numFmtId="49" fontId="1" fillId="0" borderId="5" xfId="535" applyNumberFormat="1" applyFont="1" applyBorder="1" applyAlignment="1">
      <alignment horizontal="center" vertical="center"/>
    </xf>
    <xf numFmtId="0" fontId="21" fillId="0" borderId="5" xfId="535" applyFont="1" applyBorder="1" applyAlignment="1">
      <alignment horizontal="center" vertical="center"/>
    </xf>
    <xf numFmtId="178" fontId="21" fillId="0" borderId="5" xfId="535" applyNumberFormat="1" applyFont="1" applyBorder="1" applyAlignment="1">
      <alignment horizontal="center" vertical="center"/>
    </xf>
    <xf numFmtId="0" fontId="6" fillId="37" borderId="43" xfId="0" applyFont="1" applyFill="1" applyBorder="1" applyAlignment="1" applyProtection="1">
      <alignment vertical="center"/>
      <protection locked="0"/>
    </xf>
    <xf numFmtId="0" fontId="6" fillId="37" borderId="41" xfId="0" applyFont="1" applyFill="1" applyBorder="1" applyAlignment="1" applyProtection="1">
      <alignment vertical="center"/>
      <protection locked="0"/>
    </xf>
    <xf numFmtId="0" fontId="6" fillId="37" borderId="42" xfId="0" applyFont="1" applyFill="1" applyBorder="1" applyAlignment="1" applyProtection="1">
      <alignment vertical="center"/>
      <protection locked="0"/>
    </xf>
    <xf numFmtId="0" fontId="6" fillId="37" borderId="44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6" fillId="37" borderId="47" xfId="0" applyFont="1" applyFill="1" applyBorder="1" applyAlignment="1" applyProtection="1">
      <alignment horizontal="left" vertical="center" wrapText="1"/>
      <protection locked="0"/>
    </xf>
    <xf numFmtId="0" fontId="1" fillId="37" borderId="52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45" xfId="0" applyBorder="1"/>
    <xf numFmtId="0" fontId="0" fillId="0" borderId="0" xfId="0" applyBorder="1"/>
    <xf numFmtId="0" fontId="0" fillId="0" borderId="53" xfId="0" applyBorder="1"/>
    <xf numFmtId="0" fontId="51" fillId="0" borderId="45" xfId="0" applyFont="1" applyBorder="1"/>
    <xf numFmtId="1" fontId="0" fillId="0" borderId="0" xfId="0" applyNumberFormat="1" applyBorder="1"/>
    <xf numFmtId="2" fontId="0" fillId="0" borderId="0" xfId="0" applyNumberFormat="1" applyBorder="1"/>
    <xf numFmtId="3" fontId="0" fillId="0" borderId="0" xfId="0" applyNumberFormat="1" applyBorder="1"/>
    <xf numFmtId="179" fontId="0" fillId="0" borderId="0" xfId="0" applyNumberFormat="1" applyBorder="1"/>
    <xf numFmtId="0" fontId="51" fillId="0" borderId="0" xfId="0" applyFont="1" applyBorder="1"/>
    <xf numFmtId="43" fontId="0" fillId="0" borderId="0" xfId="0" applyNumberFormat="1" applyBorder="1"/>
    <xf numFmtId="41" fontId="0" fillId="0" borderId="0" xfId="0" applyNumberFormat="1" applyBorder="1"/>
    <xf numFmtId="2" fontId="0" fillId="0" borderId="53" xfId="0" applyNumberFormat="1" applyBorder="1"/>
    <xf numFmtId="0" fontId="0" fillId="0" borderId="0" xfId="0" applyBorder="1" applyAlignment="1">
      <alignment horizontal="center"/>
    </xf>
    <xf numFmtId="0" fontId="0" fillId="0" borderId="67" xfId="0" applyBorder="1" applyAlignment="1">
      <alignment horizontal="center"/>
    </xf>
    <xf numFmtId="3" fontId="0" fillId="0" borderId="67" xfId="0" applyNumberFormat="1" applyBorder="1" applyAlignment="1">
      <alignment horizontal="center"/>
    </xf>
    <xf numFmtId="180" fontId="0" fillId="0" borderId="6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49" fontId="51" fillId="0" borderId="40" xfId="0" applyNumberFormat="1" applyFont="1" applyBorder="1" applyAlignment="1">
      <alignment horizontal="left"/>
    </xf>
    <xf numFmtId="49" fontId="51" fillId="0" borderId="41" xfId="0" applyNumberFormat="1" applyFont="1" applyBorder="1" applyAlignment="1">
      <alignment horizontal="left"/>
    </xf>
    <xf numFmtId="49" fontId="51" fillId="0" borderId="63" xfId="0" applyNumberFormat="1" applyFont="1" applyBorder="1" applyAlignment="1">
      <alignment horizontal="left"/>
    </xf>
    <xf numFmtId="0" fontId="0" fillId="0" borderId="58" xfId="0" applyBorder="1" applyAlignment="1">
      <alignment horizontal="center"/>
    </xf>
    <xf numFmtId="0" fontId="0" fillId="0" borderId="58" xfId="0" applyBorder="1"/>
    <xf numFmtId="3" fontId="0" fillId="0" borderId="58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3" fontId="0" fillId="0" borderId="61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43" fontId="0" fillId="37" borderId="0" xfId="0" applyNumberFormat="1" applyFill="1" applyBorder="1"/>
    <xf numFmtId="0" fontId="0" fillId="0" borderId="53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1" xfId="0" applyBorder="1"/>
    <xf numFmtId="3" fontId="0" fillId="0" borderId="71" xfId="0" applyNumberFormat="1" applyBorder="1" applyAlignment="1">
      <alignment horizontal="center"/>
    </xf>
    <xf numFmtId="2" fontId="0" fillId="0" borderId="71" xfId="0" applyNumberFormat="1" applyBorder="1" applyAlignment="1">
      <alignment horizontal="center"/>
    </xf>
    <xf numFmtId="49" fontId="1" fillId="0" borderId="5" xfId="401" applyNumberFormat="1" applyFont="1" applyBorder="1" applyAlignment="1">
      <alignment horizontal="left" vertical="center"/>
    </xf>
    <xf numFmtId="0" fontId="3" fillId="0" borderId="39" xfId="401" applyFont="1" applyFill="1" applyBorder="1" applyAlignment="1">
      <alignment horizontal="justify" vertical="center" wrapText="1"/>
    </xf>
    <xf numFmtId="0" fontId="6" fillId="36" borderId="5" xfId="401" applyFont="1" applyFill="1" applyBorder="1" applyAlignment="1">
      <alignment horizontal="center" vertical="center"/>
    </xf>
    <xf numFmtId="0" fontId="20" fillId="36" borderId="32" xfId="401" applyFont="1" applyFill="1" applyBorder="1" applyAlignment="1">
      <alignment horizontal="center" vertical="center"/>
    </xf>
    <xf numFmtId="49" fontId="1" fillId="0" borderId="5" xfId="535" applyNumberFormat="1" applyFont="1" applyBorder="1" applyAlignment="1">
      <alignment horizontal="left" vertical="center"/>
    </xf>
    <xf numFmtId="0" fontId="21" fillId="0" borderId="24" xfId="535" applyFont="1" applyBorder="1" applyAlignment="1">
      <alignment horizontal="left" vertical="center" wrapText="1"/>
    </xf>
    <xf numFmtId="0" fontId="21" fillId="0" borderId="0" xfId="535" applyFont="1" applyAlignment="1">
      <alignment horizontal="left" vertical="center" wrapText="1"/>
    </xf>
    <xf numFmtId="0" fontId="24" fillId="0" borderId="34" xfId="338" applyFont="1" applyBorder="1" applyAlignment="1">
      <alignment horizontal="center" vertical="center" wrapText="1"/>
    </xf>
    <xf numFmtId="0" fontId="24" fillId="0" borderId="23" xfId="338" applyFont="1" applyBorder="1" applyAlignment="1">
      <alignment horizontal="center" vertical="center" wrapText="1"/>
    </xf>
    <xf numFmtId="0" fontId="24" fillId="0" borderId="30" xfId="338" applyFont="1" applyBorder="1" applyAlignment="1">
      <alignment horizontal="center" vertical="center" wrapText="1"/>
    </xf>
    <xf numFmtId="0" fontId="24" fillId="0" borderId="20" xfId="338" applyFont="1" applyBorder="1" applyAlignment="1">
      <alignment horizontal="center" vertical="center" wrapText="1"/>
    </xf>
    <xf numFmtId="0" fontId="24" fillId="0" borderId="0" xfId="338" applyFont="1" applyBorder="1" applyAlignment="1">
      <alignment horizontal="center" vertical="center" wrapText="1"/>
    </xf>
    <xf numFmtId="0" fontId="24" fillId="0" borderId="31" xfId="338" applyFont="1" applyBorder="1" applyAlignment="1">
      <alignment horizontal="center" vertical="center" wrapText="1"/>
    </xf>
    <xf numFmtId="0" fontId="24" fillId="0" borderId="33" xfId="338" applyFont="1" applyBorder="1" applyAlignment="1">
      <alignment horizontal="center" vertical="center" wrapText="1"/>
    </xf>
    <xf numFmtId="0" fontId="24" fillId="0" borderId="15" xfId="338" applyFont="1" applyBorder="1" applyAlignment="1">
      <alignment horizontal="center" vertical="center" wrapText="1"/>
    </xf>
    <xf numFmtId="0" fontId="24" fillId="0" borderId="35" xfId="338" applyFont="1" applyBorder="1" applyAlignment="1">
      <alignment horizontal="center" vertical="center" wrapText="1"/>
    </xf>
    <xf numFmtId="0" fontId="20" fillId="0" borderId="37" xfId="535" applyFont="1" applyBorder="1" applyAlignment="1">
      <alignment horizontal="left" vertical="center"/>
    </xf>
    <xf numFmtId="0" fontId="20" fillId="0" borderId="38" xfId="535" applyFont="1" applyBorder="1" applyAlignment="1">
      <alignment horizontal="left" vertical="center"/>
    </xf>
    <xf numFmtId="0" fontId="21" fillId="0" borderId="36" xfId="535" applyFont="1" applyBorder="1" applyAlignment="1">
      <alignment horizontal="center" vertical="center"/>
    </xf>
    <xf numFmtId="0" fontId="21" fillId="0" borderId="15" xfId="535" applyFont="1" applyBorder="1" applyAlignment="1">
      <alignment horizontal="center" vertical="center"/>
    </xf>
    <xf numFmtId="0" fontId="21" fillId="0" borderId="24" xfId="535" applyFont="1" applyBorder="1" applyAlignment="1">
      <alignment horizontal="center" vertical="center" wrapText="1"/>
    </xf>
    <xf numFmtId="0" fontId="21" fillId="0" borderId="0" xfId="535" applyFont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49" fontId="51" fillId="0" borderId="54" xfId="0" applyNumberFormat="1" applyFont="1" applyBorder="1" applyAlignment="1">
      <alignment horizontal="center"/>
    </xf>
    <xf numFmtId="49" fontId="51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49" fontId="51" fillId="0" borderId="60" xfId="0" applyNumberFormat="1" applyFont="1" applyBorder="1" applyAlignment="1">
      <alignment horizontal="center"/>
    </xf>
    <xf numFmtId="49" fontId="51" fillId="0" borderId="61" xfId="0" applyNumberFormat="1" applyFon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51" fillId="0" borderId="45" xfId="0" applyFont="1" applyBorder="1" applyAlignment="1">
      <alignment horizontal="left" vertical="justify"/>
    </xf>
    <xf numFmtId="0" fontId="51" fillId="0" borderId="0" xfId="0" applyFont="1" applyBorder="1" applyAlignment="1">
      <alignment horizontal="left" vertical="justify"/>
    </xf>
    <xf numFmtId="167" fontId="1" fillId="37" borderId="40" xfId="402" applyNumberFormat="1" applyFont="1" applyFill="1" applyBorder="1" applyAlignment="1">
      <alignment horizontal="left" vertical="center" wrapText="1"/>
    </xf>
    <xf numFmtId="167" fontId="1" fillId="37" borderId="41" xfId="402" applyNumberFormat="1" applyFont="1" applyFill="1" applyBorder="1" applyAlignment="1">
      <alignment horizontal="left" vertical="center" wrapText="1"/>
    </xf>
    <xf numFmtId="167" fontId="1" fillId="37" borderId="42" xfId="402" applyNumberFormat="1" applyFont="1" applyFill="1" applyBorder="1" applyAlignment="1">
      <alignment horizontal="left" vertical="center" wrapText="1"/>
    </xf>
    <xf numFmtId="167" fontId="1" fillId="37" borderId="45" xfId="402" applyNumberFormat="1" applyFont="1" applyFill="1" applyBorder="1" applyAlignment="1">
      <alignment horizontal="left" vertical="center" wrapText="1"/>
    </xf>
    <xf numFmtId="167" fontId="1" fillId="37" borderId="0" xfId="402" applyNumberFormat="1" applyFont="1" applyFill="1" applyBorder="1" applyAlignment="1">
      <alignment horizontal="left" vertical="center" wrapText="1"/>
    </xf>
    <xf numFmtId="167" fontId="1" fillId="37" borderId="21" xfId="402" applyNumberFormat="1" applyFont="1" applyFill="1" applyBorder="1" applyAlignment="1">
      <alignment horizontal="left" vertical="center" wrapText="1"/>
    </xf>
    <xf numFmtId="167" fontId="1" fillId="37" borderId="48" xfId="402" applyNumberFormat="1" applyFont="1" applyFill="1" applyBorder="1" applyAlignment="1">
      <alignment horizontal="left" vertical="center" wrapText="1"/>
    </xf>
    <xf numFmtId="167" fontId="1" fillId="37" borderId="49" xfId="402" applyNumberFormat="1" applyFont="1" applyFill="1" applyBorder="1" applyAlignment="1">
      <alignment horizontal="left" vertical="center" wrapText="1"/>
    </xf>
    <xf numFmtId="167" fontId="1" fillId="37" borderId="50" xfId="402" applyNumberFormat="1" applyFont="1" applyFill="1" applyBorder="1" applyAlignment="1">
      <alignment horizontal="left" vertical="center" wrapText="1"/>
    </xf>
    <xf numFmtId="0" fontId="1" fillId="37" borderId="33" xfId="0" applyFont="1" applyFill="1" applyBorder="1" applyAlignment="1" applyProtection="1">
      <alignment horizontal="center" vertical="center"/>
      <protection locked="0"/>
    </xf>
    <xf numFmtId="0" fontId="1" fillId="37" borderId="15" xfId="0" applyFont="1" applyFill="1" applyBorder="1" applyAlignment="1" applyProtection="1">
      <alignment horizontal="center" vertical="center"/>
      <protection locked="0"/>
    </xf>
    <xf numFmtId="0" fontId="1" fillId="37" borderId="19" xfId="0" applyFont="1" applyFill="1" applyBorder="1" applyAlignment="1" applyProtection="1">
      <alignment horizontal="center" vertical="center"/>
      <protection locked="0"/>
    </xf>
    <xf numFmtId="0" fontId="1" fillId="37" borderId="51" xfId="0" applyFont="1" applyFill="1" applyBorder="1" applyAlignment="1" applyProtection="1">
      <alignment horizontal="center" vertical="center"/>
      <protection locked="0"/>
    </xf>
    <xf numFmtId="0" fontId="1" fillId="37" borderId="49" xfId="0" applyFont="1" applyFill="1" applyBorder="1" applyAlignment="1" applyProtection="1">
      <alignment horizontal="center" vertical="center"/>
      <protection locked="0"/>
    </xf>
    <xf numFmtId="0" fontId="1" fillId="37" borderId="50" xfId="0" applyFont="1" applyFill="1" applyBorder="1" applyAlignment="1" applyProtection="1">
      <alignment horizontal="center" vertical="center"/>
      <protection locked="0"/>
    </xf>
    <xf numFmtId="167" fontId="6" fillId="37" borderId="43" xfId="402" applyNumberFormat="1" applyFont="1" applyFill="1" applyBorder="1" applyAlignment="1">
      <alignment horizontal="center" vertical="center" wrapText="1"/>
    </xf>
    <xf numFmtId="167" fontId="6" fillId="37" borderId="41" xfId="402" applyNumberFormat="1" applyFont="1" applyFill="1" applyBorder="1" applyAlignment="1">
      <alignment horizontal="center" vertical="center" wrapText="1"/>
    </xf>
    <xf numFmtId="167" fontId="6" fillId="37" borderId="42" xfId="402" applyNumberFormat="1" applyFont="1" applyFill="1" applyBorder="1" applyAlignment="1">
      <alignment horizontal="center" vertical="center" wrapText="1"/>
    </xf>
    <xf numFmtId="167" fontId="6" fillId="37" borderId="20" xfId="402" applyNumberFormat="1" applyFont="1" applyFill="1" applyBorder="1" applyAlignment="1">
      <alignment horizontal="center" vertical="center" wrapText="1"/>
    </xf>
    <xf numFmtId="167" fontId="6" fillId="37" borderId="0" xfId="402" applyNumberFormat="1" applyFont="1" applyFill="1" applyBorder="1" applyAlignment="1">
      <alignment horizontal="center" vertical="center" wrapText="1"/>
    </xf>
    <xf numFmtId="167" fontId="6" fillId="37" borderId="21" xfId="402" applyNumberFormat="1" applyFont="1" applyFill="1" applyBorder="1" applyAlignment="1">
      <alignment horizontal="center" vertical="center" wrapText="1"/>
    </xf>
    <xf numFmtId="167" fontId="6" fillId="37" borderId="51" xfId="402" applyNumberFormat="1" applyFont="1" applyFill="1" applyBorder="1" applyAlignment="1">
      <alignment horizontal="center" vertical="center" wrapText="1"/>
    </xf>
    <xf numFmtId="167" fontId="6" fillId="37" borderId="49" xfId="402" applyNumberFormat="1" applyFont="1" applyFill="1" applyBorder="1" applyAlignment="1">
      <alignment horizontal="center" vertical="center" wrapText="1"/>
    </xf>
    <xf numFmtId="167" fontId="6" fillId="37" borderId="50" xfId="402" applyNumberFormat="1" applyFont="1" applyFill="1" applyBorder="1" applyAlignment="1">
      <alignment horizontal="center" vertical="center" wrapText="1"/>
    </xf>
    <xf numFmtId="49" fontId="51" fillId="0" borderId="57" xfId="0" applyNumberFormat="1" applyFont="1" applyBorder="1" applyAlignment="1">
      <alignment horizontal="center"/>
    </xf>
    <xf numFmtId="49" fontId="51" fillId="0" borderId="58" xfId="0" applyNumberFormat="1" applyFon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49" fontId="51" fillId="0" borderId="40" xfId="0" applyNumberFormat="1" applyFont="1" applyBorder="1" applyAlignment="1">
      <alignment horizontal="left"/>
    </xf>
    <xf numFmtId="49" fontId="51" fillId="0" borderId="41" xfId="0" applyNumberFormat="1" applyFont="1" applyBorder="1" applyAlignment="1">
      <alignment horizontal="left"/>
    </xf>
    <xf numFmtId="49" fontId="51" fillId="0" borderId="63" xfId="0" applyNumberFormat="1" applyFont="1" applyBorder="1" applyAlignment="1">
      <alignment horizontal="left"/>
    </xf>
    <xf numFmtId="2" fontId="0" fillId="0" borderId="5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</cellXfs>
  <cellStyles count="536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" xfId="20" builtinId="22" customBuiltin="1"/>
    <cellStyle name="Cálculo 2" xfId="21"/>
    <cellStyle name="Camp Document Field" xfId="22"/>
    <cellStyle name="Camp Document Field 2" xfId="23"/>
    <cellStyle name="Camp Document Record" xfId="24"/>
    <cellStyle name="Camp Document Record 2" xfId="25"/>
    <cellStyle name="Camp Document Table" xfId="26"/>
    <cellStyle name="Camp Document Table 2" xfId="27"/>
    <cellStyle name="CAMP H-Label 2" xfId="28"/>
    <cellStyle name="CAMP H-Label 3 Inclined" xfId="29"/>
    <cellStyle name="Camp Input Field General" xfId="30"/>
    <cellStyle name="Camp Input Field General 2" xfId="31"/>
    <cellStyle name="Camp Input Field Meas" xfId="32"/>
    <cellStyle name="Camp Input Field Meas 2" xfId="33"/>
    <cellStyle name="Camp Input Field Meas 2 2" xfId="34"/>
    <cellStyle name="Camp Input Field Meas 3" xfId="35"/>
    <cellStyle name="Camp Input Field Meas 4" xfId="36"/>
    <cellStyle name="Camp Input Field Meas 5" xfId="37"/>
    <cellStyle name="Camp Input Field Meas 6" xfId="38"/>
    <cellStyle name="Camp Input Field Meas 7" xfId="39"/>
    <cellStyle name="Camp Input Field Meas 8" xfId="40"/>
    <cellStyle name="Camp Input Field Meas 9" xfId="41"/>
    <cellStyle name="Camp Input Field Percent" xfId="42"/>
    <cellStyle name="Camp Input Field Percent 2" xfId="43"/>
    <cellStyle name="Camp Label Column" xfId="44"/>
    <cellStyle name="Camp Label Column 2" xfId="45"/>
    <cellStyle name="Camp Label Column 3" xfId="46"/>
    <cellStyle name="Camp Label Column 4" xfId="47"/>
    <cellStyle name="Camp Label Column 4 2" xfId="48"/>
    <cellStyle name="Camp Label Column 4 2 2" xfId="49"/>
    <cellStyle name="Camp Label Column 4 3" xfId="50"/>
    <cellStyle name="Camp Label Column 4 4" xfId="51"/>
    <cellStyle name="Camp Label Column 4 5" xfId="52"/>
    <cellStyle name="Camp Label Column 4 6" xfId="53"/>
    <cellStyle name="Camp Label Column 4 7" xfId="54"/>
    <cellStyle name="Camp Label Column 4 8" xfId="55"/>
    <cellStyle name="Camp Label Column 4 9" xfId="56"/>
    <cellStyle name="Camp Label Column_~1629650" xfId="57"/>
    <cellStyle name="Camp Output Field" xfId="58"/>
    <cellStyle name="Camp Output Field  Without Red" xfId="59"/>
    <cellStyle name="Camp Output Field  Without Red 2" xfId="60"/>
    <cellStyle name="Camp Output Field  Without Red 2 2" xfId="61"/>
    <cellStyle name="Camp Output Field  Without Red 3" xfId="62"/>
    <cellStyle name="Camp Output Field  Without Red 4" xfId="63"/>
    <cellStyle name="Camp Output Field  Without Red 5" xfId="64"/>
    <cellStyle name="Camp Output Field  Without Red 6" xfId="65"/>
    <cellStyle name="Camp Output Field  Without Red 7" xfId="66"/>
    <cellStyle name="Camp Output Field  Without Red 8" xfId="67"/>
    <cellStyle name="Camp Output Field  Without Red 9" xfId="68"/>
    <cellStyle name="Camp Output Field 10" xfId="69"/>
    <cellStyle name="Camp Output Field 10 2" xfId="70"/>
    <cellStyle name="Camp Output Field 11" xfId="71"/>
    <cellStyle name="Camp Output Field 12" xfId="72"/>
    <cellStyle name="Camp Output Field 13" xfId="73"/>
    <cellStyle name="Camp Output Field 14" xfId="74"/>
    <cellStyle name="Camp Output Field 15" xfId="75"/>
    <cellStyle name="Camp Output Field 16" xfId="76"/>
    <cellStyle name="Camp Output Field 17" xfId="77"/>
    <cellStyle name="Camp Output Field 18" xfId="78"/>
    <cellStyle name="Camp Output Field 19" xfId="79"/>
    <cellStyle name="Camp Output Field 2" xfId="80"/>
    <cellStyle name="Camp Output Field 20" xfId="81"/>
    <cellStyle name="Camp Output Field 21" xfId="82"/>
    <cellStyle name="Camp Output Field 22" xfId="83"/>
    <cellStyle name="Camp Output Field 23" xfId="84"/>
    <cellStyle name="Camp Output Field 24" xfId="85"/>
    <cellStyle name="Camp Output Field 25" xfId="86"/>
    <cellStyle name="Camp Output Field 26" xfId="87"/>
    <cellStyle name="Camp Output Field 27" xfId="88"/>
    <cellStyle name="Camp Output Field 28" xfId="89"/>
    <cellStyle name="Camp Output Field 29" xfId="90"/>
    <cellStyle name="Camp Output Field 3" xfId="91"/>
    <cellStyle name="Camp Output Field 30" xfId="92"/>
    <cellStyle name="Camp Output Field 31" xfId="93"/>
    <cellStyle name="Camp Output Field 32" xfId="94"/>
    <cellStyle name="Camp Output Field 33" xfId="95"/>
    <cellStyle name="Camp Output Field 34" xfId="96"/>
    <cellStyle name="Camp Output Field 35" xfId="97"/>
    <cellStyle name="Camp Output Field 36" xfId="98"/>
    <cellStyle name="Camp Output Field 37" xfId="99"/>
    <cellStyle name="Camp Output Field 38" xfId="100"/>
    <cellStyle name="Camp Output Field 4" xfId="101"/>
    <cellStyle name="Camp Output Field 5" xfId="102"/>
    <cellStyle name="Camp Output Field 6" xfId="103"/>
    <cellStyle name="Camp Output Field 7" xfId="104"/>
    <cellStyle name="Camp Output Field 8" xfId="105"/>
    <cellStyle name="Camp Output Field 9" xfId="106"/>
    <cellStyle name="Camp Output Field General" xfId="107"/>
    <cellStyle name="Camp Output Field General 10" xfId="108"/>
    <cellStyle name="Camp Output Field General 10 2" xfId="109"/>
    <cellStyle name="Camp Output Field General 11" xfId="110"/>
    <cellStyle name="Camp Output Field General 2" xfId="111"/>
    <cellStyle name="Camp Output Field General 3" xfId="112"/>
    <cellStyle name="Camp Output Field General 4" xfId="113"/>
    <cellStyle name="Camp Output Field General 5" xfId="114"/>
    <cellStyle name="Camp Output Field General 6" xfId="115"/>
    <cellStyle name="Camp Output Field General 7" xfId="116"/>
    <cellStyle name="Camp Output Field General 8" xfId="117"/>
    <cellStyle name="Camp Output Field General 9" xfId="118"/>
    <cellStyle name="Camp Output Field Percent" xfId="119"/>
    <cellStyle name="Camp Output Field Percent With Red" xfId="120"/>
    <cellStyle name="Camp Output Field Percent With Red 2" xfId="121"/>
    <cellStyle name="Camp Output Field Percent With Red 2 2" xfId="122"/>
    <cellStyle name="Camp Output Field Percent With Red 3" xfId="123"/>
    <cellStyle name="Camp Output Field Percent With Red 4" xfId="124"/>
    <cellStyle name="Camp Output Field Percent With Red 5" xfId="125"/>
    <cellStyle name="Camp Output Field Percent With Red 6" xfId="126"/>
    <cellStyle name="Camp Output Field Percent With Red 7" xfId="127"/>
    <cellStyle name="Camp Output Field Percent With Red 8" xfId="128"/>
    <cellStyle name="Camp Output Field Percent With Red 9" xfId="129"/>
    <cellStyle name="Camp Output Field Percent_~1629650" xfId="130"/>
    <cellStyle name="Camp Output Field_~1629650" xfId="131"/>
    <cellStyle name="Camp Percent" xfId="132"/>
    <cellStyle name="Camp Percent 2" xfId="133"/>
    <cellStyle name="Camp System" xfId="134"/>
    <cellStyle name="Camp System 2" xfId="135"/>
    <cellStyle name="Camp Validator Gray Percent" xfId="136"/>
    <cellStyle name="Camp Validator Gray Percent 2" xfId="137"/>
    <cellStyle name="Camp Validator Gray Value" xfId="138"/>
    <cellStyle name="Camp Validator Gray Value 2" xfId="139"/>
    <cellStyle name="Camp Validator Gray Value 2 2" xfId="140"/>
    <cellStyle name="Camp Validator Gray Value 3" xfId="141"/>
    <cellStyle name="Camp Validator Gray Value 4" xfId="142"/>
    <cellStyle name="Camp Validator Gray Value 5" xfId="143"/>
    <cellStyle name="Camp Validator Gray Value 6" xfId="144"/>
    <cellStyle name="Camp Validator Gray Value 7" xfId="145"/>
    <cellStyle name="Camp Validator Gray Value 8" xfId="146"/>
    <cellStyle name="Camp Validator Gray Value 9" xfId="147"/>
    <cellStyle name="Camp Validator Green Percent" xfId="148"/>
    <cellStyle name="Camp Validator Green Value" xfId="149"/>
    <cellStyle name="Camp Validator Green Value 2" xfId="150"/>
    <cellStyle name="Camp Validator Green Value 2 2" xfId="151"/>
    <cellStyle name="Camp Validator Green Value 3" xfId="152"/>
    <cellStyle name="Camp Validator Green Value 4" xfId="153"/>
    <cellStyle name="Camp Validator Green Value 5" xfId="154"/>
    <cellStyle name="Camp Validator Green Value 6" xfId="155"/>
    <cellStyle name="Camp Validator Green Value 7" xfId="156"/>
    <cellStyle name="Camp Validator Green Value 8" xfId="157"/>
    <cellStyle name="Camp Validator Green Value 9" xfId="158"/>
    <cellStyle name="Camp Validator Red Percent" xfId="159"/>
    <cellStyle name="Camp Validator Red Value" xfId="160"/>
    <cellStyle name="Camp Validator Red Value 2" xfId="161"/>
    <cellStyle name="Camp Validator Red Value 2 2" xfId="162"/>
    <cellStyle name="Camp Validator Red Value 3" xfId="163"/>
    <cellStyle name="Camp Validator Red Value 4" xfId="164"/>
    <cellStyle name="Camp Validator Red Value 5" xfId="165"/>
    <cellStyle name="Camp Validator Red Value 6" xfId="166"/>
    <cellStyle name="Camp Validator Red Value 7" xfId="167"/>
    <cellStyle name="Camp Validator Red Value 8" xfId="168"/>
    <cellStyle name="Camp Validator Red Value 9" xfId="169"/>
    <cellStyle name="Camp Validator Yellow Percent" xfId="170"/>
    <cellStyle name="Camp Validator Yellow Percent 10" xfId="171"/>
    <cellStyle name="Camp Validator Yellow Percent 10 2" xfId="172"/>
    <cellStyle name="Camp Validator Yellow Percent 11" xfId="173"/>
    <cellStyle name="Camp Validator Yellow Percent 12" xfId="174"/>
    <cellStyle name="Camp Validator Yellow Percent 2" xfId="175"/>
    <cellStyle name="Camp Validator Yellow Percent 2 2" xfId="176"/>
    <cellStyle name="Camp Validator Yellow Percent 3" xfId="177"/>
    <cellStyle name="Camp Validator Yellow Percent 4" xfId="178"/>
    <cellStyle name="Camp Validator Yellow Percent 5" xfId="179"/>
    <cellStyle name="Camp Validator Yellow Percent 6" xfId="180"/>
    <cellStyle name="Camp Validator Yellow Percent 7" xfId="181"/>
    <cellStyle name="Camp Validator Yellow Percent 8" xfId="182"/>
    <cellStyle name="Camp Validator Yellow Percent 9" xfId="183"/>
    <cellStyle name="Camp Validator Yellow Value" xfId="184"/>
    <cellStyle name="Camp Validator Yellow Value 10" xfId="185"/>
    <cellStyle name="Camp Validator Yellow Value 10 2" xfId="186"/>
    <cellStyle name="Camp Validator Yellow Value 11" xfId="187"/>
    <cellStyle name="Camp Validator Yellow Value 12" xfId="188"/>
    <cellStyle name="Camp Validator Yellow Value 2" xfId="189"/>
    <cellStyle name="Camp Validator Yellow Value 2 2" xfId="190"/>
    <cellStyle name="Camp Validator Yellow Value 3" xfId="191"/>
    <cellStyle name="Camp Validator Yellow Value 4" xfId="192"/>
    <cellStyle name="Camp Validator Yellow Value 5" xfId="193"/>
    <cellStyle name="Camp Validator Yellow Value 6" xfId="194"/>
    <cellStyle name="Camp Validator Yellow Value 7" xfId="195"/>
    <cellStyle name="Camp Validator Yellow Value 8" xfId="196"/>
    <cellStyle name="Camp Validator Yellow Value 9" xfId="197"/>
    <cellStyle name="CAMP V-Label 3" xfId="198"/>
    <cellStyle name="CAMP V-Label 3 10" xfId="199"/>
    <cellStyle name="CAMP V-Label 3 10 2" xfId="200"/>
    <cellStyle name="CAMP V-Label 3 11" xfId="201"/>
    <cellStyle name="CAMP V-Label 3 12" xfId="202"/>
    <cellStyle name="CAMP V-Label 3 2" xfId="203"/>
    <cellStyle name="CAMP V-Label 3 2 2" xfId="204"/>
    <cellStyle name="CAMP V-Label 3 3" xfId="205"/>
    <cellStyle name="CAMP V-Label 3 4" xfId="206"/>
    <cellStyle name="CAMP V-Label 3 5" xfId="207"/>
    <cellStyle name="CAMP V-Label 3 6" xfId="208"/>
    <cellStyle name="CAMP V-Label 3 7" xfId="209"/>
    <cellStyle name="CAMP V-Label 3 8" xfId="210"/>
    <cellStyle name="CAMP V-Label 3 9" xfId="211"/>
    <cellStyle name="CampValidationCorrect" xfId="212"/>
    <cellStyle name="CampValidationCorrect 10" xfId="213"/>
    <cellStyle name="CampValidationCorrect 10 2" xfId="214"/>
    <cellStyle name="CampValidationCorrect 11" xfId="215"/>
    <cellStyle name="CampValidationCorrect 2" xfId="216"/>
    <cellStyle name="CampValidationCorrect 3" xfId="217"/>
    <cellStyle name="CampValidationCorrect 4" xfId="218"/>
    <cellStyle name="CampValidationCorrect 5" xfId="219"/>
    <cellStyle name="CampValidationCorrect 6" xfId="220"/>
    <cellStyle name="CampValidationCorrect 7" xfId="221"/>
    <cellStyle name="CampValidationCorrect 8" xfId="222"/>
    <cellStyle name="CampValidationCorrect 9" xfId="223"/>
    <cellStyle name="CampValidationCorrectable" xfId="224"/>
    <cellStyle name="CampValidationCorrectable 10" xfId="225"/>
    <cellStyle name="CampValidationCorrectable 10 2" xfId="226"/>
    <cellStyle name="CampValidationCorrectable 11" xfId="227"/>
    <cellStyle name="CampValidationCorrectable 2" xfId="228"/>
    <cellStyle name="CampValidationCorrectable 3" xfId="229"/>
    <cellStyle name="CampValidationCorrectable 4" xfId="230"/>
    <cellStyle name="CampValidationCorrectable 5" xfId="231"/>
    <cellStyle name="CampValidationCorrectable 6" xfId="232"/>
    <cellStyle name="CampValidationCorrectable 7" xfId="233"/>
    <cellStyle name="CampValidationCorrectable 8" xfId="234"/>
    <cellStyle name="CampValidationCorrectable 9" xfId="235"/>
    <cellStyle name="CampValidationNoData" xfId="236"/>
    <cellStyle name="CampValidationNoData 10" xfId="237"/>
    <cellStyle name="CampValidationNoData 10 2" xfId="238"/>
    <cellStyle name="CampValidationNoData 11" xfId="239"/>
    <cellStyle name="CampValidationNoData 2" xfId="240"/>
    <cellStyle name="CampValidationNoData 3" xfId="241"/>
    <cellStyle name="CampValidationNoData 4" xfId="242"/>
    <cellStyle name="CampValidationNoData 5" xfId="243"/>
    <cellStyle name="CampValidationNoData 6" xfId="244"/>
    <cellStyle name="CampValidationNoData 7" xfId="245"/>
    <cellStyle name="CampValidationNoData 8" xfId="246"/>
    <cellStyle name="CampValidationNoData 9" xfId="247"/>
    <cellStyle name="CampValidationUncorrectable" xfId="248"/>
    <cellStyle name="CampValidationUncorrectable 10" xfId="249"/>
    <cellStyle name="CampValidationUncorrectable 10 2" xfId="250"/>
    <cellStyle name="CampValidationUncorrectable 11" xfId="251"/>
    <cellStyle name="CampValidationUncorrectable 2" xfId="252"/>
    <cellStyle name="CampValidationUncorrectable 3" xfId="253"/>
    <cellStyle name="CampValidationUncorrectable 4" xfId="254"/>
    <cellStyle name="CampValidationUncorrectable 5" xfId="255"/>
    <cellStyle name="CampValidationUncorrectable 6" xfId="256"/>
    <cellStyle name="CampValidationUncorrectable 7" xfId="257"/>
    <cellStyle name="CampValidationUncorrectable 8" xfId="258"/>
    <cellStyle name="CampValidationUncorrectable 9" xfId="259"/>
    <cellStyle name="Célula de Verificação 2" xfId="260"/>
    <cellStyle name="Célula Vinculada 2" xfId="261"/>
    <cellStyle name="CEP-Cidade-UF" xfId="262"/>
    <cellStyle name="Comma0" xfId="263"/>
    <cellStyle name="Currency [0]_MITOT" xfId="264"/>
    <cellStyle name="Currency_MITOT" xfId="265"/>
    <cellStyle name="Currency0" xfId="266"/>
    <cellStyle name="Data" xfId="267"/>
    <cellStyle name="Data 10" xfId="268"/>
    <cellStyle name="Data 10 2" xfId="269"/>
    <cellStyle name="Data 11" xfId="270"/>
    <cellStyle name="Data 2" xfId="271"/>
    <cellStyle name="Data 2 2" xfId="272"/>
    <cellStyle name="Data 3" xfId="273"/>
    <cellStyle name="Data 4" xfId="274"/>
    <cellStyle name="Data 5" xfId="275"/>
    <cellStyle name="Data 6" xfId="276"/>
    <cellStyle name="Data 7" xfId="277"/>
    <cellStyle name="Data 8" xfId="278"/>
    <cellStyle name="Data 9" xfId="279"/>
    <cellStyle name="Data_540-25-0436I-N-E05-0105-01 - LISTA DE MATERIAIS ELÉTRICOS" xfId="280"/>
    <cellStyle name="Date" xfId="281"/>
    <cellStyle name="Ênfase1 2" xfId="282"/>
    <cellStyle name="Ênfase2 2" xfId="283"/>
    <cellStyle name="Ênfase3 2" xfId="284"/>
    <cellStyle name="Ênfase4 2" xfId="285"/>
    <cellStyle name="Ênfase5 2" xfId="286"/>
    <cellStyle name="Ênfase6 2" xfId="287"/>
    <cellStyle name="Entrada" xfId="288" builtinId="20" customBuiltin="1"/>
    <cellStyle name="Entrada 2" xfId="289"/>
    <cellStyle name="Estilo 1" xfId="290"/>
    <cellStyle name="Euro" xfId="291"/>
    <cellStyle name="Euro 10" xfId="292"/>
    <cellStyle name="Euro 10 2" xfId="293"/>
    <cellStyle name="Euro 11" xfId="294"/>
    <cellStyle name="Euro 2" xfId="295"/>
    <cellStyle name="Euro 3" xfId="296"/>
    <cellStyle name="Euro 4" xfId="297"/>
    <cellStyle name="Euro 5" xfId="298"/>
    <cellStyle name="Euro 6" xfId="299"/>
    <cellStyle name="Euro 7" xfId="300"/>
    <cellStyle name="Euro 8" xfId="301"/>
    <cellStyle name="Euro 9" xfId="302"/>
    <cellStyle name="field" xfId="303"/>
    <cellStyle name="Fixed" xfId="304"/>
    <cellStyle name="Fixo" xfId="305"/>
    <cellStyle name="Fixo 10" xfId="306"/>
    <cellStyle name="Fixo 10 2" xfId="307"/>
    <cellStyle name="Fixo 11" xfId="308"/>
    <cellStyle name="Fixo 2" xfId="309"/>
    <cellStyle name="Fixo 2 2" xfId="310"/>
    <cellStyle name="Fixo 3" xfId="311"/>
    <cellStyle name="Fixo 4" xfId="312"/>
    <cellStyle name="Fixo 5" xfId="313"/>
    <cellStyle name="Fixo 6" xfId="314"/>
    <cellStyle name="Fixo 7" xfId="315"/>
    <cellStyle name="Fixo 8" xfId="316"/>
    <cellStyle name="Fixo 9" xfId="317"/>
    <cellStyle name="Fixo_540-25-0436I-N-E05-0105-01 - LISTA DE MATERIAIS ELÉTRICOS" xfId="318"/>
    <cellStyle name="HAND" xfId="319"/>
    <cellStyle name="Heading 1" xfId="320"/>
    <cellStyle name="Heading 2" xfId="321"/>
    <cellStyle name="Incorreto" xfId="322" builtinId="27" customBuiltin="1"/>
    <cellStyle name="Incorreto 2" xfId="323"/>
    <cellStyle name="Item" xfId="324"/>
    <cellStyle name="Main" xfId="325"/>
    <cellStyle name="material" xfId="326"/>
    <cellStyle name="Moeda 12" xfId="327"/>
    <cellStyle name="Moeda 2" xfId="328"/>
    <cellStyle name="Moeda 3" xfId="329"/>
    <cellStyle name="Moeda 4" xfId="330"/>
    <cellStyle name="Moeda 5" xfId="331"/>
    <cellStyle name="Moeda 6" xfId="332"/>
    <cellStyle name="Moeda 7" xfId="333"/>
    <cellStyle name="Moeda 8" xfId="334"/>
    <cellStyle name="Moeda 9" xfId="335"/>
    <cellStyle name="Neutra 2" xfId="336"/>
    <cellStyle name="Normal" xfId="0" builtinId="0"/>
    <cellStyle name="Normal 10" xfId="337"/>
    <cellStyle name="Normal 10 2" xfId="338"/>
    <cellStyle name="Normal 11" xfId="339"/>
    <cellStyle name="Normal 11 2" xfId="340"/>
    <cellStyle name="Normal 12" xfId="341"/>
    <cellStyle name="Normal 13" xfId="342"/>
    <cellStyle name="Normal 14" xfId="343"/>
    <cellStyle name="Normal 15" xfId="344"/>
    <cellStyle name="Normal 16" xfId="345"/>
    <cellStyle name="Normal 17" xfId="346"/>
    <cellStyle name="Normal 18" xfId="347"/>
    <cellStyle name="Normal 19" xfId="348"/>
    <cellStyle name="Normal 2" xfId="349"/>
    <cellStyle name="Normal 2 10" xfId="350"/>
    <cellStyle name="Normal 2 11" xfId="351"/>
    <cellStyle name="Normal 2 2" xfId="352"/>
    <cellStyle name="Normal 2 2 2" xfId="353"/>
    <cellStyle name="Normal 2 2 2 2" xfId="354"/>
    <cellStyle name="Normal 2 2 2 3" xfId="355"/>
    <cellStyle name="Normal 2 3" xfId="356"/>
    <cellStyle name="Normal 2 3 2" xfId="357"/>
    <cellStyle name="Normal 2 4" xfId="358"/>
    <cellStyle name="Normal 2 4 2" xfId="359"/>
    <cellStyle name="Normal 2 4 3" xfId="360"/>
    <cellStyle name="Normal 2 5" xfId="361"/>
    <cellStyle name="Normal 2 5 2" xfId="362"/>
    <cellStyle name="Normal 2 6" xfId="363"/>
    <cellStyle name="Normal 2 7" xfId="364"/>
    <cellStyle name="Normal 2 7 2" xfId="365"/>
    <cellStyle name="Normal 2 8" xfId="366"/>
    <cellStyle name="Normal 2 9" xfId="367"/>
    <cellStyle name="Normal 2_540-25-0436I-N-E05-0105-01 - PLANILHA  DE MATERIAIS ELÉTRICOS" xfId="368"/>
    <cellStyle name="Normal 20" xfId="369"/>
    <cellStyle name="Normal 21" xfId="370"/>
    <cellStyle name="Normal 22" xfId="371"/>
    <cellStyle name="Normal 23" xfId="372"/>
    <cellStyle name="Normal 24" xfId="373"/>
    <cellStyle name="Normal 25" xfId="374"/>
    <cellStyle name="Normal 26" xfId="375"/>
    <cellStyle name="Normal 27" xfId="376"/>
    <cellStyle name="Normal 28" xfId="377"/>
    <cellStyle name="Normal 29" xfId="378"/>
    <cellStyle name="Normal 3" xfId="379"/>
    <cellStyle name="Normal 3 2" xfId="380"/>
    <cellStyle name="Normal 3 3" xfId="381"/>
    <cellStyle name="Normal 3 4" xfId="382"/>
    <cellStyle name="Normal 3 5" xfId="383"/>
    <cellStyle name="Normal 3 5 2" xfId="384"/>
    <cellStyle name="Normal 3 6" xfId="385"/>
    <cellStyle name="Normal 3 7" xfId="386"/>
    <cellStyle name="Normal 3 8" xfId="387"/>
    <cellStyle name="Normal 3 9" xfId="388"/>
    <cellStyle name="Normal 4" xfId="389"/>
    <cellStyle name="Normal 4 2" xfId="390"/>
    <cellStyle name="Normal 5" xfId="391"/>
    <cellStyle name="Normal 5 2" xfId="392"/>
    <cellStyle name="Normal 6" xfId="393"/>
    <cellStyle name="Normal 6 2" xfId="394"/>
    <cellStyle name="Normal 7" xfId="395"/>
    <cellStyle name="Normal 7 2" xfId="396"/>
    <cellStyle name="Normal 8" xfId="397"/>
    <cellStyle name="Normal 8 2" xfId="398"/>
    <cellStyle name="Normal 9" xfId="399"/>
    <cellStyle name="Normal 9 2" xfId="400"/>
    <cellStyle name="Normal_FD-XXYY-M-XXX_Folha_Dados_XXXXXX_XXXXXX_Rev_X" xfId="401"/>
    <cellStyle name="Normal_FD-XXYY-M-XXX_Folha_Dados_XXXXXX_XXXXXX_Rev_X 2" xfId="535"/>
    <cellStyle name="Normal_Plan1_78_PICADOR 2" xfId="402"/>
    <cellStyle name="Nota" xfId="403" builtinId="10" customBuiltin="1"/>
    <cellStyle name="Nota 2" xfId="404"/>
    <cellStyle name="Nota 3" xfId="405"/>
    <cellStyle name="Percentual" xfId="406"/>
    <cellStyle name="Percentual 10" xfId="407"/>
    <cellStyle name="Percentual 10 2" xfId="408"/>
    <cellStyle name="Percentual 11" xfId="409"/>
    <cellStyle name="Percentual 2" xfId="410"/>
    <cellStyle name="Percentual 2 2" xfId="411"/>
    <cellStyle name="Percentual 3" xfId="412"/>
    <cellStyle name="Percentual 4" xfId="413"/>
    <cellStyle name="Percentual 5" xfId="414"/>
    <cellStyle name="Percentual 6" xfId="415"/>
    <cellStyle name="Percentual 7" xfId="416"/>
    <cellStyle name="Percentual 8" xfId="417"/>
    <cellStyle name="Percentual 9" xfId="418"/>
    <cellStyle name="Percentual_540-25-0436I-N-E05-0105-01 - LISTA DE MATERIAIS ELÉTRICOS" xfId="419"/>
    <cellStyle name="Ponto" xfId="420"/>
    <cellStyle name="Ponto 10" xfId="421"/>
    <cellStyle name="Ponto 10 2" xfId="422"/>
    <cellStyle name="Ponto 11" xfId="423"/>
    <cellStyle name="Ponto 2" xfId="424"/>
    <cellStyle name="Ponto 2 2" xfId="425"/>
    <cellStyle name="Ponto 3" xfId="426"/>
    <cellStyle name="Ponto 4" xfId="427"/>
    <cellStyle name="Ponto 5" xfId="428"/>
    <cellStyle name="Ponto 6" xfId="429"/>
    <cellStyle name="Ponto 7" xfId="430"/>
    <cellStyle name="Ponto 8" xfId="431"/>
    <cellStyle name="Ponto 9" xfId="432"/>
    <cellStyle name="Ponto_540-25-0436I-N-E05-0105-01 - LISTA DE MATERIAIS ELÉTRICOS" xfId="433"/>
    <cellStyle name="Porcentagem 2" xfId="434"/>
    <cellStyle name="Porcentagem 2 2" xfId="435"/>
    <cellStyle name="Porcentagem 2 3" xfId="436"/>
    <cellStyle name="Porcentagem 3" xfId="437"/>
    <cellStyle name="Porcentagem 3 2" xfId="438"/>
    <cellStyle name="Porcentagem 4" xfId="439"/>
    <cellStyle name="Porcentagem 4 2" xfId="440"/>
    <cellStyle name="Porcentagem 5" xfId="441"/>
    <cellStyle name="Porcentagem 5 2" xfId="442"/>
    <cellStyle name="Porcentagem 6" xfId="443"/>
    <cellStyle name="PSDec" xfId="444"/>
    <cellStyle name="Saída" xfId="445" builtinId="21" customBuiltin="1"/>
    <cellStyle name="Saída 2" xfId="446"/>
    <cellStyle name="Separador de m" xfId="447"/>
    <cellStyle name="Separador de m 10" xfId="448"/>
    <cellStyle name="Separador de m 10 2" xfId="449"/>
    <cellStyle name="Separador de m 11" xfId="450"/>
    <cellStyle name="Separador de m 2" xfId="451"/>
    <cellStyle name="Separador de m 2 2" xfId="452"/>
    <cellStyle name="Separador de m 3" xfId="453"/>
    <cellStyle name="Separador de m 4" xfId="454"/>
    <cellStyle name="Separador de m 5" xfId="455"/>
    <cellStyle name="Separador de m 6" xfId="456"/>
    <cellStyle name="Separador de m 7" xfId="457"/>
    <cellStyle name="Separador de m 8" xfId="458"/>
    <cellStyle name="Separador de m 9" xfId="459"/>
    <cellStyle name="Separador de m_540-25-0436I-N-E05-0105-01 - LISTA DE MATERIAIS ELÉTRICOS" xfId="460"/>
    <cellStyle name="Separador de milhares 10 10" xfId="461"/>
    <cellStyle name="Separador de milhares 14" xfId="462"/>
    <cellStyle name="Separador de milhares 2" xfId="463"/>
    <cellStyle name="Separador de milhares 2 2" xfId="464"/>
    <cellStyle name="Separador de milhares 2 2 2" xfId="465"/>
    <cellStyle name="Separador de milhares 2 3" xfId="466"/>
    <cellStyle name="Separador de milhares 2 4" xfId="467"/>
    <cellStyle name="Separador de milhares 2 5" xfId="468"/>
    <cellStyle name="Separador de milhares 2 6" xfId="469"/>
    <cellStyle name="Separador de milhares 2 7" xfId="470"/>
    <cellStyle name="Separador de milhares 2 8" xfId="471"/>
    <cellStyle name="Separador de milhares 2 9" xfId="472"/>
    <cellStyle name="Separador de milhares 3" xfId="473"/>
    <cellStyle name="Separador de milhares 3 2" xfId="474"/>
    <cellStyle name="Separador de milhares 3 2 2" xfId="475"/>
    <cellStyle name="Separador de milhares 3 2 2 2" xfId="476"/>
    <cellStyle name="Separador de milhares 3 3" xfId="477"/>
    <cellStyle name="Separador de milhares 4" xfId="478"/>
    <cellStyle name="Separador de milhares 4 2" xfId="479"/>
    <cellStyle name="Separador de milhares 5" xfId="480"/>
    <cellStyle name="Standard_RP100_01 (metr.)" xfId="481"/>
    <cellStyle name="Texto de Aviso" xfId="482" builtinId="11" customBuiltin="1"/>
    <cellStyle name="Texto de Aviso 2" xfId="483"/>
    <cellStyle name="Texto Explicativo" xfId="484" builtinId="53" customBuiltin="1"/>
    <cellStyle name="Texto Explicativo 2" xfId="485"/>
    <cellStyle name="Título" xfId="486" builtinId="15" customBuiltin="1"/>
    <cellStyle name="Título 1 1" xfId="487"/>
    <cellStyle name="Título 1 2" xfId="488"/>
    <cellStyle name="Título 2 2" xfId="489"/>
    <cellStyle name="Título 3 2" xfId="490"/>
    <cellStyle name="Título 4 2" xfId="491"/>
    <cellStyle name="Título 5" xfId="492"/>
    <cellStyle name="Titulo1" xfId="493"/>
    <cellStyle name="Titulo1 10" xfId="494"/>
    <cellStyle name="Titulo1 10 2" xfId="495"/>
    <cellStyle name="Titulo1 11" xfId="496"/>
    <cellStyle name="Titulo1 2" xfId="497"/>
    <cellStyle name="Titulo1 2 2" xfId="498"/>
    <cellStyle name="Titulo1 3" xfId="499"/>
    <cellStyle name="Titulo1 4" xfId="500"/>
    <cellStyle name="Titulo1 5" xfId="501"/>
    <cellStyle name="Titulo1 6" xfId="502"/>
    <cellStyle name="Titulo1 7" xfId="503"/>
    <cellStyle name="Titulo1 8" xfId="504"/>
    <cellStyle name="Titulo1 9" xfId="505"/>
    <cellStyle name="Titulo1_540-25-0436I-N-E05-0105-01 - LISTA DE MATERIAIS ELÉTRICOS" xfId="506"/>
    <cellStyle name="Titulo2" xfId="507"/>
    <cellStyle name="Titulo2 10" xfId="508"/>
    <cellStyle name="Titulo2 10 2" xfId="509"/>
    <cellStyle name="Titulo2 11" xfId="510"/>
    <cellStyle name="Titulo2 2" xfId="511"/>
    <cellStyle name="Titulo2 2 2" xfId="512"/>
    <cellStyle name="Titulo2 3" xfId="513"/>
    <cellStyle name="Titulo2 4" xfId="514"/>
    <cellStyle name="Titulo2 5" xfId="515"/>
    <cellStyle name="Titulo2 6" xfId="516"/>
    <cellStyle name="Titulo2 7" xfId="517"/>
    <cellStyle name="Titulo2 8" xfId="518"/>
    <cellStyle name="Titulo2 9" xfId="519"/>
    <cellStyle name="Titulo2_540-25-0436I-N-E05-0105-01 - LISTA DE MATERIAIS ELÉTRICOS" xfId="520"/>
    <cellStyle name="Total" xfId="521" builtinId="25" customBuiltin="1"/>
    <cellStyle name="Total 10" xfId="522"/>
    <cellStyle name="Total 10 2" xfId="523"/>
    <cellStyle name="Total 11" xfId="524"/>
    <cellStyle name="Total 2" xfId="525"/>
    <cellStyle name="Total 2 2" xfId="526"/>
    <cellStyle name="Total 2 3" xfId="527"/>
    <cellStyle name="Total 3" xfId="528"/>
    <cellStyle name="Total 4" xfId="529"/>
    <cellStyle name="Total 5" xfId="530"/>
    <cellStyle name="Total 6" xfId="531"/>
    <cellStyle name="Total 7" xfId="532"/>
    <cellStyle name="Total 8" xfId="533"/>
    <cellStyle name="Total 9" xfId="5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4.png@01D356D6.9AAF34C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4.png@01D356D6.9AAF34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38100</xdr:rowOff>
    </xdr:from>
    <xdr:to>
      <xdr:col>3</xdr:col>
      <xdr:colOff>552450</xdr:colOff>
      <xdr:row>3</xdr:row>
      <xdr:rowOff>95250</xdr:rowOff>
    </xdr:to>
    <xdr:pic>
      <xdr:nvPicPr>
        <xdr:cNvPr id="3" name="Imagem 2" descr="../Desktop/Nexa_Logo-03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1019175" cy="247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1000125</xdr:colOff>
      <xdr:row>1</xdr:row>
      <xdr:rowOff>104775</xdr:rowOff>
    </xdr:from>
    <xdr:to>
      <xdr:col>4</xdr:col>
      <xdr:colOff>1378018</xdr:colOff>
      <xdr:row>4</xdr:row>
      <xdr:rowOff>142875</xdr:rowOff>
    </xdr:to>
    <xdr:pic>
      <xdr:nvPicPr>
        <xdr:cNvPr id="4" name="Imagem 3" descr="Logo_Pilon_Arquitetura_Preto.png">
          <a:extLst>
            <a:ext uri="{FF2B5EF4-FFF2-40B4-BE49-F238E27FC236}">
              <a16:creationId xmlns="" xmlns:a16="http://schemas.microsoft.com/office/drawing/2014/main" id="{7B3C6B67-721B-42D8-AB14-793E9D3E5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7375" y="266700"/>
          <a:ext cx="1568518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</xdr:row>
      <xdr:rowOff>74084</xdr:rowOff>
    </xdr:from>
    <xdr:to>
      <xdr:col>1</xdr:col>
      <xdr:colOff>470958</xdr:colOff>
      <xdr:row>2</xdr:row>
      <xdr:rowOff>155576</xdr:rowOff>
    </xdr:to>
    <xdr:pic>
      <xdr:nvPicPr>
        <xdr:cNvPr id="2" name="Imagem 1" descr="../Desktop/Nexa_Logo-03.png">
          <a:extLst>
            <a:ext uri="{FF2B5EF4-FFF2-40B4-BE49-F238E27FC236}">
              <a16:creationId xmlns="" xmlns:a16="http://schemas.microsoft.com/office/drawing/2014/main" id="{3E02E416-7616-43F3-9723-F8BEDB2A7A7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58" y="445559"/>
          <a:ext cx="1016000" cy="243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1035118</xdr:colOff>
      <xdr:row>3</xdr:row>
      <xdr:rowOff>123825</xdr:rowOff>
    </xdr:to>
    <xdr:pic>
      <xdr:nvPicPr>
        <xdr:cNvPr id="3" name="Imagem 2" descr="Logo_Pilon_Arquitetura_Preto.png">
          <a:extLst>
            <a:ext uri="{FF2B5EF4-FFF2-40B4-BE49-F238E27FC236}">
              <a16:creationId xmlns="" xmlns:a16="http://schemas.microsoft.com/office/drawing/2014/main" id="{31B3CF3D-B69C-4B89-A39B-A9944F16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1700" y="0"/>
          <a:ext cx="1568518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\510-03\Pro\510-03%20Balan&#231;o%20de%20Massas%20rev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e22\c\Documents%20and%20Settings\Administrador\Meus%20documentos\Meus%20documentos\Sossego\Modelo%20EV\Mss_OpexEV03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rnandes\CVRD\Processo\DOISIRMA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\755-04\Ele\755-04-0201-N-E02-0001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aagudo/Dropbox/05_DESIGN/Agudo/Arquitetura/Pilon%20Arquitetura/2019_Aripuan&#227;/ENTREGAS/ENTREGA_02-07-2020/COMPLEMENTARES%20ELE%20CENTRO/523-FD-DEEN-007-R2X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01405910\Meus%20documentos\Tratamento%20Mineral\Classifica&#231;&#227;o\Hidrociclonagem\Dimensionamento\DESAL20%20simula&#231;&#227;o%20planilha%20CVRD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01405910\Meus%20documentos\Tratamento%20Mineral\Classifica&#231;&#227;o\Hidrociclonagem\Dimensionamento\DESAL20%20simula&#231;&#227;o%20planilha%20CVRD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OS\Caixeta\GADMF\Simula&#231;&#245;es%20Produ&#231;&#227;o%20VGR_ITMD_ITMI%20(NCX)\ITM%20D\Simula%204\projeto%20barragem\Documents%20and%20Settings\leb\My%20Documents\GEDT-Geral\L_PRAZO\or&#231;2002_revisado\Simula_Conc_PF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eus%20documentos\EGESA\Br-482mg\Volume2\CANA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\372-01\SIS\372-01-00-411-001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blhwpmvs02\075Engenharia_On_Site\DATABASE\PLANO%20DE%20LAVRA\PL%20JULHO\micl\Database\CPX\FAPjan05_Trimestres_10700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agudo/Dropbox/05_DESIGN/Agudo/Arquitetura/Pilon%20Arquitetura/2019_Aripuan&#227;/_SPF_LD/LD-R11/04-FD-00147_1_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us%20documentos\DB%20F&#225;bric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BRUCUTU\R\WINDOWS\TEMP\Lista%20de%20Cabos\Lista-Rota%20de%20Cab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\708-20\Ele\Marcos%20Sade\Projetos\Lista%20de%20Cabos\Lista-Rota%20de%20Cab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rt_dpando\Configura&#231;&#245;es%20locais\Temporary%20Internet%20Files\OLK2A\LMCapex_Aduto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ichael\Desktop\FD%20RESISTOR%20DE%20ATERRAMENTO%204.16%20kV%20-%20SAMARC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eus%20Documentos\FV-D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0798\TECNICO\TEACOMP\LOTE06\P09\P10\RELAT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 disp."/>
      <sheetName val="%solidosWHC"/>
      <sheetName val="%solidosWHC (199 dias)"/>
      <sheetName val="samarco"/>
      <sheetName val="BMassa"/>
      <sheetName val="BÁgua"/>
      <sheetName val="Entradas e Saídas"/>
      <sheetName val="Verificação BMassa"/>
      <sheetName val="Tanques"/>
      <sheetName val="Sep. Magnéticos"/>
      <sheetName val="Espessadores"/>
      <sheetName val="Rougher"/>
      <sheetName val="Cleaner"/>
      <sheetName val="Recleaner"/>
      <sheetName val="Scavenger"/>
      <sheetName val="Peneiras 1"/>
      <sheetName val="Peneiras 2 (não)"/>
      <sheetName val="Dados e Crit de Processo"/>
      <sheetName val="AgitadorLS-TQ-001"/>
    </sheetNames>
    <sheetDataSet>
      <sheetData sheetId="0"/>
      <sheetData sheetId="1"/>
      <sheetData sheetId="2"/>
      <sheetData sheetId="3" refreshError="1">
        <row r="1">
          <cell r="R1" t="str">
            <v>SAMARCO - RECUPERAÇÃO DE REJEITOS</v>
          </cell>
          <cell r="V1" t="str">
            <v>CPT - 03009</v>
          </cell>
          <cell r="AD1" t="str">
            <v>CPT - 03009</v>
          </cell>
        </row>
        <row r="2">
          <cell r="C2" t="str">
            <v xml:space="preserve">JOB:   </v>
          </cell>
          <cell r="E2" t="str">
            <v>SAMARCO - RECUPERAÇÃO DE REJEITOS</v>
          </cell>
          <cell r="R2" t="str">
            <v>Circuit</v>
          </cell>
          <cell r="S2" t="str">
            <v>Qty</v>
          </cell>
          <cell r="T2" t="str">
            <v>Dimensions</v>
          </cell>
          <cell r="Y2" t="str">
            <v>Ca</v>
          </cell>
        </row>
        <row r="3">
          <cell r="C3" t="str">
            <v>DATE:</v>
          </cell>
          <cell r="E3" t="str">
            <v>SETEMBRO, 2008</v>
          </cell>
          <cell r="H3" t="str">
            <v xml:space="preserve">Met Balance </v>
          </cell>
          <cell r="N3" t="str">
            <v>Rev. 0</v>
          </cell>
          <cell r="R3" t="str">
            <v>ROUGHER</v>
          </cell>
          <cell r="S3">
            <v>2</v>
          </cell>
          <cell r="T3">
            <v>5</v>
          </cell>
          <cell r="U3" t="str">
            <v>m  x</v>
          </cell>
          <cell r="V3">
            <v>13</v>
          </cell>
          <cell r="W3" t="str">
            <v>m</v>
          </cell>
          <cell r="X3">
            <v>3.4092766948757078</v>
          </cell>
          <cell r="Y3" t="str">
            <v>tph/m2</v>
          </cell>
          <cell r="AD3" t="str">
            <v>Mass Recovery</v>
          </cell>
          <cell r="AG3">
            <v>46.774738818432716</v>
          </cell>
        </row>
        <row r="4">
          <cell r="C4" t="str">
            <v>Company</v>
          </cell>
          <cell r="E4" t="str">
            <v>SAMARCO</v>
          </cell>
          <cell r="F4" t="str">
            <v>TPH</v>
          </cell>
          <cell r="R4" t="str">
            <v>CLEANER</v>
          </cell>
          <cell r="S4">
            <v>1</v>
          </cell>
          <cell r="T4">
            <v>3.6</v>
          </cell>
          <cell r="U4" t="str">
            <v>m  x</v>
          </cell>
          <cell r="V4">
            <v>13</v>
          </cell>
          <cell r="W4" t="str">
            <v>m</v>
          </cell>
          <cell r="X4">
            <v>2.651394807707899</v>
          </cell>
          <cell r="Y4" t="str">
            <v>tph/m2</v>
          </cell>
          <cell r="AD4" t="str">
            <v>Metallurgical Recovery</v>
          </cell>
          <cell r="AG4">
            <v>87.83182427772374</v>
          </cell>
        </row>
        <row r="5">
          <cell r="C5" t="str">
            <v>Simulation Ref:</v>
          </cell>
          <cell r="E5" t="str">
            <v>CPT - 03009</v>
          </cell>
          <cell r="F5" t="str">
            <v xml:space="preserve"> </v>
          </cell>
          <cell r="R5" t="str">
            <v>RECLEANER</v>
          </cell>
          <cell r="S5">
            <v>1</v>
          </cell>
          <cell r="T5">
            <v>3.6</v>
          </cell>
          <cell r="U5" t="str">
            <v>m   x</v>
          </cell>
          <cell r="V5">
            <v>13</v>
          </cell>
          <cell r="W5" t="str">
            <v>m</v>
          </cell>
          <cell r="X5">
            <v>1.2637847666218904</v>
          </cell>
          <cell r="Y5" t="str">
            <v>tph/m2</v>
          </cell>
          <cell r="AD5" t="str">
            <v>Selectivity Index</v>
          </cell>
          <cell r="AG5">
            <v>24.446014483494718</v>
          </cell>
        </row>
        <row r="6">
          <cell r="R6" t="str">
            <v xml:space="preserve">SCAVENGER CLEANER </v>
          </cell>
          <cell r="S6">
            <v>1</v>
          </cell>
          <cell r="T6">
            <v>3.6</v>
          </cell>
          <cell r="U6" t="str">
            <v>m   x</v>
          </cell>
          <cell r="V6">
            <v>13</v>
          </cell>
          <cell r="W6" t="str">
            <v>m</v>
          </cell>
          <cell r="X6">
            <v>1.2793226529334398</v>
          </cell>
          <cell r="Y6" t="str">
            <v>tph/m3</v>
          </cell>
        </row>
        <row r="7">
          <cell r="C7" t="str">
            <v>S T R E A M</v>
          </cell>
          <cell r="E7" t="str">
            <v>SOLID</v>
          </cell>
          <cell r="F7" t="str">
            <v xml:space="preserve">   Lt/min</v>
          </cell>
          <cell r="I7" t="str">
            <v>SOL</v>
          </cell>
          <cell r="J7" t="str">
            <v>WATER</v>
          </cell>
          <cell r="K7" t="str">
            <v>SLURRY</v>
          </cell>
          <cell r="L7" t="str">
            <v>SLURRY</v>
          </cell>
          <cell r="M7" t="str">
            <v>SL.</v>
          </cell>
          <cell r="N7" t="str">
            <v>SLURRY</v>
          </cell>
          <cell r="O7" t="str">
            <v>DISBN</v>
          </cell>
          <cell r="P7" t="str">
            <v>DISBN</v>
          </cell>
        </row>
        <row r="8">
          <cell r="E8" t="str">
            <v>TPH</v>
          </cell>
          <cell r="G8" t="str">
            <v>% SiO2</v>
          </cell>
          <cell r="H8" t="str">
            <v>% Fe</v>
          </cell>
          <cell r="I8" t="str">
            <v>SG</v>
          </cell>
          <cell r="J8" t="str">
            <v>TPH</v>
          </cell>
          <cell r="K8" t="str">
            <v>TPH</v>
          </cell>
          <cell r="L8" t="str">
            <v>CM/HR</v>
          </cell>
          <cell r="M8" t="str">
            <v>SG</v>
          </cell>
          <cell r="N8" t="str">
            <v xml:space="preserve"> %SOL</v>
          </cell>
          <cell r="O8" t="str">
            <v>% SiO2</v>
          </cell>
          <cell r="P8" t="str">
            <v>% Fe</v>
          </cell>
          <cell r="S8">
            <v>5</v>
          </cell>
        </row>
        <row r="9">
          <cell r="N9" t="str">
            <v>%Sólidos</v>
          </cell>
          <cell r="P9" t="str">
            <v>RMetal</v>
          </cell>
          <cell r="R9" t="str">
            <v/>
          </cell>
        </row>
        <row r="10">
          <cell r="R10" t="str">
            <v>Warnings:</v>
          </cell>
        </row>
        <row r="11">
          <cell r="C11" t="str">
            <v>FEED</v>
          </cell>
          <cell r="E11">
            <v>276</v>
          </cell>
          <cell r="F11">
            <v>8158.343363606522</v>
          </cell>
          <cell r="G11">
            <v>46</v>
          </cell>
          <cell r="H11">
            <v>35.894600000000004</v>
          </cell>
          <cell r="I11">
            <v>3.6555999999999993</v>
          </cell>
          <cell r="J11">
            <v>414</v>
          </cell>
          <cell r="K11">
            <v>690</v>
          </cell>
          <cell r="L11">
            <v>489.50060181639134</v>
          </cell>
          <cell r="M11">
            <v>1.409599901286362</v>
          </cell>
          <cell r="N11">
            <v>40</v>
          </cell>
          <cell r="O11">
            <v>100</v>
          </cell>
          <cell r="P11">
            <v>100</v>
          </cell>
        </row>
        <row r="12">
          <cell r="R12" t="str">
            <v xml:space="preserve">DIMENSION </v>
          </cell>
          <cell r="S12">
            <v>5</v>
          </cell>
          <cell r="T12" t="str">
            <v>m  x</v>
          </cell>
          <cell r="U12">
            <v>13</v>
          </cell>
          <cell r="V12" t="str">
            <v>m</v>
          </cell>
          <cell r="AA12" t="str">
            <v>ROUGHER</v>
          </cell>
        </row>
        <row r="13">
          <cell r="B13">
            <v>1</v>
          </cell>
          <cell r="R13" t="str">
            <v>AREA =</v>
          </cell>
          <cell r="S13">
            <v>196349.54084936209</v>
          </cell>
          <cell r="T13" t="str">
            <v>cm2</v>
          </cell>
          <cell r="U13" t="str">
            <v>Qg(M)=</v>
          </cell>
          <cell r="V13">
            <v>3534.291735288517</v>
          </cell>
          <cell r="W13" t="str">
            <v>m3/hr</v>
          </cell>
          <cell r="X13" t="str">
            <v>RET.T(l)</v>
          </cell>
          <cell r="Y13">
            <v>78.746948228411554</v>
          </cell>
          <cell r="Z13" t="str">
            <v>min</v>
          </cell>
          <cell r="AD13" t="str">
            <v>COLL ZONE HT</v>
          </cell>
          <cell r="AE13">
            <v>1.5201352238940353E-2</v>
          </cell>
          <cell r="AF13" t="str">
            <v>a</v>
          </cell>
          <cell r="AG13">
            <v>6.2544829983889088</v>
          </cell>
        </row>
        <row r="14">
          <cell r="B14">
            <v>5</v>
          </cell>
          <cell r="O14">
            <v>0</v>
          </cell>
          <cell r="P14">
            <v>0</v>
          </cell>
          <cell r="R14" t="str">
            <v>EQUIV DIA</v>
          </cell>
          <cell r="S14">
            <v>5</v>
          </cell>
          <cell r="T14" t="str">
            <v>m</v>
          </cell>
          <cell r="U14" t="str">
            <v>Qg(A)</v>
          </cell>
          <cell r="V14">
            <v>2120.5750411731105</v>
          </cell>
          <cell r="W14" t="str">
            <v>m3/hr</v>
          </cell>
          <cell r="X14" t="str">
            <v>RET.T(p)</v>
          </cell>
          <cell r="Y14">
            <v>32.472995691273141</v>
          </cell>
          <cell r="Z14" t="str">
            <v>MIN</v>
          </cell>
          <cell r="AA14" t="str">
            <v>Cl(max)</v>
          </cell>
          <cell r="AB14">
            <v>1458.5909370234863</v>
          </cell>
          <cell r="AC14" t="str">
            <v>g/cm/min</v>
          </cell>
          <cell r="AD14" t="str">
            <v>SLIP VEL</v>
          </cell>
          <cell r="AE14">
            <v>0.2</v>
          </cell>
          <cell r="AF14" t="str">
            <v>2Nd</v>
          </cell>
          <cell r="AG14">
            <v>3.3437204820889201</v>
          </cell>
        </row>
        <row r="15">
          <cell r="B15">
            <v>13</v>
          </cell>
          <cell r="C15" t="str">
            <v>ROUGHER</v>
          </cell>
          <cell r="O15">
            <v>0</v>
          </cell>
          <cell r="P15">
            <v>0</v>
          </cell>
          <cell r="R15" t="str">
            <v>HEIGHT=</v>
          </cell>
          <cell r="S15">
            <v>13</v>
          </cell>
          <cell r="T15" t="str">
            <v>m</v>
          </cell>
          <cell r="X15" t="str">
            <v xml:space="preserve"> K,a</v>
          </cell>
          <cell r="Y15">
            <v>0</v>
          </cell>
          <cell r="Z15" t="str">
            <v>min-1</v>
          </cell>
          <cell r="AA15" t="str">
            <v>Cl(act)</v>
          </cell>
          <cell r="AB15">
            <v>1972.9610502752944</v>
          </cell>
          <cell r="AC15" t="str">
            <v>g/cm/min</v>
          </cell>
          <cell r="AD15" t="str">
            <v>VESS DISP</v>
          </cell>
          <cell r="AE15">
            <v>1.6718602410444601</v>
          </cell>
        </row>
        <row r="16">
          <cell r="B16">
            <v>90</v>
          </cell>
          <cell r="R16" t="str">
            <v>FROTH=</v>
          </cell>
          <cell r="S16">
            <v>0.6</v>
          </cell>
          <cell r="T16" t="str">
            <v>m</v>
          </cell>
          <cell r="U16" t="str">
            <v>BIAS=</v>
          </cell>
          <cell r="V16">
            <v>0.53912908156465078</v>
          </cell>
          <cell r="X16" t="str">
            <v xml:space="preserve"> K,b</v>
          </cell>
          <cell r="Y16">
            <v>0</v>
          </cell>
          <cell r="Z16" t="str">
            <v>min-1</v>
          </cell>
          <cell r="AA16" t="str">
            <v>Cg=</v>
          </cell>
          <cell r="AB16">
            <v>31.567376804404702</v>
          </cell>
          <cell r="AC16" t="str">
            <v xml:space="preserve"> KG/M3</v>
          </cell>
          <cell r="AD16" t="str">
            <v>GAS VEL (Jg)</v>
          </cell>
          <cell r="AE16">
            <v>1.5</v>
          </cell>
          <cell r="AF16" t="str">
            <v>Tails</v>
          </cell>
          <cell r="AG16">
            <v>8.933580158429594</v>
          </cell>
        </row>
        <row r="17">
          <cell r="B17">
            <v>89.999821209768754</v>
          </cell>
          <cell r="R17" t="str">
            <v>AIR H.=</v>
          </cell>
          <cell r="S17">
            <v>10</v>
          </cell>
          <cell r="T17" t="str">
            <v>%</v>
          </cell>
          <cell r="U17" t="str">
            <v>%air=</v>
          </cell>
          <cell r="V17">
            <v>74.797601383457774</v>
          </cell>
          <cell r="X17" t="str">
            <v>REC,a</v>
          </cell>
          <cell r="Y17">
            <v>89.999821209768754</v>
          </cell>
          <cell r="Z17" t="str">
            <v xml:space="preserve">  %</v>
          </cell>
          <cell r="AA17" t="str">
            <v>Jg max</v>
          </cell>
          <cell r="AB17">
            <v>2.0432882777959085</v>
          </cell>
          <cell r="AC17" t="str">
            <v>cm/s</v>
          </cell>
          <cell r="AD17" t="str">
            <v>GAS HLD-UP</v>
          </cell>
          <cell r="AE17">
            <v>10</v>
          </cell>
        </row>
        <row r="18">
          <cell r="B18">
            <v>1.7879023124578453E-4</v>
          </cell>
          <cell r="C18" t="str">
            <v>ROUGHER FEED</v>
          </cell>
          <cell r="E18">
            <v>276</v>
          </cell>
          <cell r="F18">
            <v>8158.343363606522</v>
          </cell>
          <cell r="G18">
            <v>46</v>
          </cell>
          <cell r="H18">
            <v>35.894600000000004</v>
          </cell>
          <cell r="I18">
            <v>3.6555999999999975</v>
          </cell>
          <cell r="J18">
            <v>414</v>
          </cell>
          <cell r="K18">
            <v>690</v>
          </cell>
          <cell r="L18">
            <v>489.50060181639134</v>
          </cell>
          <cell r="M18">
            <v>1.409599901286362</v>
          </cell>
          <cell r="N18">
            <v>40</v>
          </cell>
          <cell r="O18">
            <v>100</v>
          </cell>
          <cell r="P18">
            <v>100</v>
          </cell>
          <cell r="R18" t="str">
            <v>VOL C=</v>
          </cell>
          <cell r="S18">
            <v>173.18029502913737</v>
          </cell>
          <cell r="T18" t="str">
            <v>m3</v>
          </cell>
          <cell r="U18" t="str">
            <v>D80=</v>
          </cell>
          <cell r="V18">
            <v>75</v>
          </cell>
          <cell r="W18" t="str">
            <v>mic</v>
          </cell>
          <cell r="X18" t="str">
            <v>REC,b</v>
          </cell>
          <cell r="Y18">
            <v>0</v>
          </cell>
          <cell r="Z18" t="str">
            <v xml:space="preserve">  %</v>
          </cell>
          <cell r="AA18" t="str">
            <v>Db =</v>
          </cell>
          <cell r="AB18">
            <v>1.2</v>
          </cell>
          <cell r="AC18" t="str">
            <v>mm</v>
          </cell>
          <cell r="AD18" t="str">
            <v>SLU VEL (Js)</v>
          </cell>
          <cell r="AE18">
            <v>0.18667390077595802</v>
          </cell>
        </row>
        <row r="19">
          <cell r="B19">
            <v>60</v>
          </cell>
          <cell r="C19" t="str">
            <v>ROUGHER TAIL</v>
          </cell>
          <cell r="E19">
            <v>133.8819827334552</v>
          </cell>
          <cell r="F19">
            <v>4759.9431956396256</v>
          </cell>
          <cell r="G19">
            <v>85.346639387175372</v>
          </cell>
          <cell r="H19">
            <v>8.3558870929159639</v>
          </cell>
          <cell r="I19">
            <v>2.8135819171144472</v>
          </cell>
          <cell r="J19">
            <v>238.01241374836476</v>
          </cell>
          <cell r="K19">
            <v>371.89439648181997</v>
          </cell>
          <cell r="L19">
            <v>285.59659173837753</v>
          </cell>
          <cell r="M19">
            <v>1.3021667878393173</v>
          </cell>
          <cell r="N19">
            <v>36</v>
          </cell>
          <cell r="O19">
            <v>89.999821209768754</v>
          </cell>
          <cell r="P19">
            <v>11.292146357088754</v>
          </cell>
          <cell r="R19" t="str">
            <v># COL=</v>
          </cell>
          <cell r="S19">
            <v>2</v>
          </cell>
          <cell r="U19" t="str">
            <v>Ca(T)=</v>
          </cell>
          <cell r="V19">
            <v>6.3305593135075062</v>
          </cell>
          <cell r="W19" t="str">
            <v>tph/m2</v>
          </cell>
          <cell r="X19" t="str">
            <v>FACTOR</v>
          </cell>
          <cell r="Y19">
            <v>1</v>
          </cell>
          <cell r="AD19" t="str">
            <v>COLL ZONE HT</v>
          </cell>
          <cell r="AE19">
            <v>9.9</v>
          </cell>
          <cell r="AF19" t="str">
            <v>R: F:T</v>
          </cell>
          <cell r="AG19">
            <v>0.53912908156465078</v>
          </cell>
        </row>
        <row r="20">
          <cell r="B20">
            <v>59.999999804601146</v>
          </cell>
          <cell r="C20" t="str">
            <v>ROUGHER CONC</v>
          </cell>
          <cell r="E20">
            <v>142.1180172665448</v>
          </cell>
          <cell r="F20">
            <v>4398.4001647102477</v>
          </cell>
          <cell r="G20">
            <v>8.933580158429594</v>
          </cell>
          <cell r="H20">
            <v>61.837387247115132</v>
          </cell>
          <cell r="I20">
            <v>5.0908389323225567</v>
          </cell>
          <cell r="J20">
            <v>235.98758605623638</v>
          </cell>
          <cell r="K20">
            <v>378.10560332278123</v>
          </cell>
          <cell r="L20">
            <v>263.9040098826149</v>
          </cell>
          <cell r="M20">
            <v>1.4327391368208595</v>
          </cell>
          <cell r="N20">
            <v>37.586858279172731</v>
          </cell>
          <cell r="O20">
            <v>10.000178790231248</v>
          </cell>
          <cell r="P20">
            <v>88.707853642911232</v>
          </cell>
          <cell r="R20" t="str">
            <v>LAUNDER</v>
          </cell>
          <cell r="S20">
            <v>553.93919158569747</v>
          </cell>
          <cell r="T20" t="str">
            <v>cm</v>
          </cell>
          <cell r="U20" t="str">
            <v>Ca(act)</v>
          </cell>
          <cell r="V20">
            <v>3.4092766948757078</v>
          </cell>
          <cell r="W20" t="str">
            <v>tph/m2</v>
          </cell>
          <cell r="X20" t="str">
            <v>Rmax A</v>
          </cell>
          <cell r="Y20">
            <v>100</v>
          </cell>
          <cell r="AA20" t="str">
            <v>Jsl=</v>
          </cell>
          <cell r="AB20">
            <v>0.18667390077595802</v>
          </cell>
          <cell r="AC20" t="str">
            <v>cm/s</v>
          </cell>
          <cell r="AD20" t="str">
            <v>K</v>
          </cell>
          <cell r="AE20">
            <v>0.17553112744053492</v>
          </cell>
          <cell r="AF20" t="str">
            <v>Jb</v>
          </cell>
          <cell r="AG20">
            <v>-0.12591802493720272</v>
          </cell>
        </row>
        <row r="21">
          <cell r="B21">
            <v>1.9539885443009553E-7</v>
          </cell>
          <cell r="C21" t="str">
            <v>WASHWATER</v>
          </cell>
          <cell r="J21">
            <v>59.999999804601146</v>
          </cell>
          <cell r="K21">
            <v>59.999999804601146</v>
          </cell>
          <cell r="L21">
            <v>59.999999804601146</v>
          </cell>
          <cell r="R21" t="str">
            <v>VOL B</v>
          </cell>
          <cell r="S21">
            <v>58</v>
          </cell>
          <cell r="T21" t="str">
            <v>m3</v>
          </cell>
          <cell r="V21">
            <v>59.999999804601146</v>
          </cell>
          <cell r="X21" t="str">
            <v>R froth</v>
          </cell>
          <cell r="Y21">
            <v>100</v>
          </cell>
          <cell r="AA21" t="str">
            <v>Jww=</v>
          </cell>
          <cell r="AB21">
            <v>4.2441318019622337E-2</v>
          </cell>
          <cell r="AC21" t="str">
            <v>cm/s</v>
          </cell>
          <cell r="AF21" t="str">
            <v>CZR</v>
          </cell>
          <cell r="AG21">
            <v>89.999821209768754</v>
          </cell>
        </row>
        <row r="22">
          <cell r="D22" t="str">
            <v>y</v>
          </cell>
          <cell r="R22" t="str">
            <v xml:space="preserve">DIMENSION </v>
          </cell>
          <cell r="S22">
            <v>3.6</v>
          </cell>
          <cell r="T22" t="str">
            <v>m  x</v>
          </cell>
          <cell r="U22">
            <v>13</v>
          </cell>
          <cell r="V22" t="str">
            <v>m</v>
          </cell>
          <cell r="AA22" t="str">
            <v>CLEANER</v>
          </cell>
        </row>
        <row r="23">
          <cell r="B23">
            <v>1</v>
          </cell>
          <cell r="C23" t="str">
            <v>CLEANER</v>
          </cell>
          <cell r="R23" t="str">
            <v>AREA =</v>
          </cell>
          <cell r="S23">
            <v>101787.60197630931</v>
          </cell>
          <cell r="T23" t="str">
            <v>cm2</v>
          </cell>
          <cell r="U23" t="str">
            <v>Qg(M)=</v>
          </cell>
          <cell r="V23">
            <v>916.08841778678357</v>
          </cell>
          <cell r="W23" t="str">
            <v>m3/hr</v>
          </cell>
          <cell r="X23" t="str">
            <v>RET.T(l)</v>
          </cell>
          <cell r="Y23">
            <v>30.906135988876567</v>
          </cell>
          <cell r="Z23" t="str">
            <v>min</v>
          </cell>
          <cell r="AD23" t="str">
            <v>COLL ZONE HT</v>
          </cell>
          <cell r="AE23">
            <v>1.3229729579187959E-2</v>
          </cell>
          <cell r="AF23" t="str">
            <v>a</v>
          </cell>
          <cell r="AG23">
            <v>3.0890314095772782</v>
          </cell>
        </row>
        <row r="24">
          <cell r="B24">
            <v>3.6</v>
          </cell>
          <cell r="C24" t="str">
            <v>ROUGHER CONC</v>
          </cell>
          <cell r="E24">
            <v>142.1180172665448</v>
          </cell>
          <cell r="F24">
            <v>4398.4001647102477</v>
          </cell>
          <cell r="G24">
            <v>8.933580158429594</v>
          </cell>
          <cell r="H24">
            <v>61.837387247115132</v>
          </cell>
          <cell r="I24">
            <v>5.0908389323225567</v>
          </cell>
          <cell r="J24">
            <v>235.98758605623638</v>
          </cell>
          <cell r="K24">
            <v>378.10560332278123</v>
          </cell>
          <cell r="L24">
            <v>263.9040098826149</v>
          </cell>
          <cell r="M24">
            <v>1.4327391368208595</v>
          </cell>
          <cell r="N24">
            <v>37.586858279172731</v>
          </cell>
          <cell r="R24" t="str">
            <v>EQUIV. DIA</v>
          </cell>
          <cell r="S24">
            <v>3.6</v>
          </cell>
          <cell r="T24" t="str">
            <v>m</v>
          </cell>
          <cell r="U24" t="str">
            <v>Qg(A)</v>
          </cell>
          <cell r="V24">
            <v>659.58366080648432</v>
          </cell>
          <cell r="W24" t="str">
            <v>m3/hr</v>
          </cell>
          <cell r="X24" t="str">
            <v>RET.T(p)</v>
          </cell>
          <cell r="Y24">
            <v>16.41764327897025</v>
          </cell>
          <cell r="Z24" t="str">
            <v>min</v>
          </cell>
          <cell r="AA24" t="str">
            <v>Cl(max)</v>
          </cell>
          <cell r="AB24">
            <v>1321.7011250304204</v>
          </cell>
          <cell r="AC24" t="str">
            <v>g/cm/min</v>
          </cell>
          <cell r="AD24" t="str">
            <v>SLIP VEL</v>
          </cell>
          <cell r="AE24">
            <v>0.3</v>
          </cell>
          <cell r="AF24" t="str">
            <v>2Nd</v>
          </cell>
          <cell r="AG24">
            <v>1.9094451561859256</v>
          </cell>
        </row>
        <row r="25">
          <cell r="B25">
            <v>13</v>
          </cell>
          <cell r="C25" t="str">
            <v>scavenger conc</v>
          </cell>
          <cell r="E25">
            <v>13.966834302454403</v>
          </cell>
          <cell r="F25">
            <v>477.49078036672</v>
          </cell>
          <cell r="G25">
            <v>9.0883621927298126</v>
          </cell>
          <cell r="H25">
            <v>61.729055301308406</v>
          </cell>
          <cell r="I25">
            <v>5.1467753086597199</v>
          </cell>
          <cell r="J25">
            <v>25.935740964482186</v>
          </cell>
          <cell r="K25">
            <v>39.902575266936594</v>
          </cell>
          <cell r="L25">
            <v>28.649446822003199</v>
          </cell>
          <cell r="M25">
            <v>1.3927869363359164</v>
          </cell>
          <cell r="N25">
            <v>35.002338092266861</v>
          </cell>
          <cell r="R25" t="str">
            <v>HEIGHT=</v>
          </cell>
          <cell r="S25">
            <v>13</v>
          </cell>
          <cell r="T25" t="str">
            <v>m</v>
          </cell>
          <cell r="X25" t="str">
            <v xml:space="preserve"> K,a</v>
          </cell>
          <cell r="Y25">
            <v>0</v>
          </cell>
          <cell r="Z25" t="str">
            <v>min-1</v>
          </cell>
          <cell r="AA25" t="str">
            <v>Cl(act)</v>
          </cell>
          <cell r="AB25">
            <v>1136.3120604462424</v>
          </cell>
          <cell r="AC25" t="str">
            <v>g/cm/min</v>
          </cell>
          <cell r="AD25" t="str">
            <v>VESS DISP</v>
          </cell>
          <cell r="AE25">
            <v>0.95472257809296279</v>
          </cell>
        </row>
        <row r="26">
          <cell r="B26">
            <v>75</v>
          </cell>
          <cell r="C26" t="str">
            <v>recleaner tail</v>
          </cell>
          <cell r="E26">
            <v>12.863762080863191</v>
          </cell>
          <cell r="F26">
            <v>373.29162515532857</v>
          </cell>
          <cell r="G26">
            <v>23.031780051704594</v>
          </cell>
          <cell r="H26">
            <v>51.970057141811964</v>
          </cell>
          <cell r="I26">
            <v>4.1471199068935212</v>
          </cell>
          <cell r="J26">
            <v>19.295643121294788</v>
          </cell>
          <cell r="K26">
            <v>32.159405202157977</v>
          </cell>
          <cell r="L26">
            <v>22.397497509319713</v>
          </cell>
          <cell r="M26">
            <v>1.435848142801502</v>
          </cell>
          <cell r="N26">
            <v>40</v>
          </cell>
          <cell r="R26" t="str">
            <v>FROTH=</v>
          </cell>
          <cell r="S26">
            <v>0.5</v>
          </cell>
          <cell r="T26" t="str">
            <v>m</v>
          </cell>
          <cell r="U26" t="str">
            <v>BIAS=</v>
          </cell>
          <cell r="V26">
            <v>0.83389595849312637</v>
          </cell>
          <cell r="X26" t="str">
            <v xml:space="preserve"> K,b</v>
          </cell>
          <cell r="Y26">
            <v>0</v>
          </cell>
          <cell r="Z26" t="str">
            <v>min-1</v>
          </cell>
          <cell r="AA26" t="str">
            <v>Cg=</v>
          </cell>
          <cell r="AB26">
            <v>40.916586538702134</v>
          </cell>
          <cell r="AC26" t="str">
            <v>KG/M3</v>
          </cell>
          <cell r="AD26" t="str">
            <v>GAS VEL (Jg)</v>
          </cell>
          <cell r="AE26">
            <v>1.8</v>
          </cell>
          <cell r="AF26" t="str">
            <v>Tails</v>
          </cell>
          <cell r="AG26">
            <v>2.981462354022181</v>
          </cell>
        </row>
        <row r="27">
          <cell r="B27">
            <v>74.997515043649244</v>
          </cell>
          <cell r="C27" t="str">
            <v>CLEANER FEED</v>
          </cell>
          <cell r="E27">
            <v>168.94861364986238</v>
          </cell>
          <cell r="F27">
            <v>3767.7898981510325</v>
          </cell>
          <cell r="G27">
            <v>10.019814015322552</v>
          </cell>
          <cell r="H27">
            <v>61.077132170675753</v>
          </cell>
          <cell r="I27">
            <v>5.0236082953309902</v>
          </cell>
          <cell r="J27">
            <v>202.12384020784845</v>
          </cell>
          <cell r="K27">
            <v>323.80628093911605</v>
          </cell>
          <cell r="L27">
            <v>226.06739388906195</v>
          </cell>
          <cell r="M27">
            <v>1.4296730432924318</v>
          </cell>
          <cell r="N27">
            <v>37.556935072769789</v>
          </cell>
          <cell r="O27">
            <v>13.333598668227836</v>
          </cell>
          <cell r="P27">
            <v>104.1585844888004</v>
          </cell>
          <cell r="R27" t="str">
            <v>AIR H.=</v>
          </cell>
          <cell r="S27">
            <v>10</v>
          </cell>
          <cell r="T27" t="str">
            <v>%</v>
          </cell>
          <cell r="U27" t="str">
            <v>%air=</v>
          </cell>
          <cell r="V27">
            <v>75.07726196386507</v>
          </cell>
          <cell r="X27" t="str">
            <v>REC,a</v>
          </cell>
          <cell r="Y27">
            <v>74.997515043649244</v>
          </cell>
          <cell r="Z27" t="str">
            <v xml:space="preserve">  %</v>
          </cell>
          <cell r="AA27" t="str">
            <v>Jg max</v>
          </cell>
          <cell r="AB27">
            <v>2.0303464547787695</v>
          </cell>
          <cell r="AC27" t="str">
            <v>cm/s</v>
          </cell>
          <cell r="AD27" t="str">
            <v>GAS HLD-UP</v>
          </cell>
          <cell r="AE27">
            <v>10</v>
          </cell>
        </row>
        <row r="28">
          <cell r="B28">
            <v>2.4849563507558514E-3</v>
          </cell>
          <cell r="C28" t="str">
            <v>CLEANER TAIL</v>
          </cell>
          <cell r="E28">
            <v>26.987911936902471</v>
          </cell>
          <cell r="F28">
            <v>959.13946960394844</v>
          </cell>
          <cell r="G28">
            <v>47.042661246958261</v>
          </cell>
          <cell r="H28">
            <v>35.164841393253916</v>
          </cell>
          <cell r="I28">
            <v>3.6332870493150931</v>
          </cell>
          <cell r="J28">
            <v>50.120407882818874</v>
          </cell>
          <cell r="K28">
            <v>77.108319819721345</v>
          </cell>
          <cell r="L28">
            <v>57.548368176236906</v>
          </cell>
          <cell r="M28">
            <v>1.3398871638477008</v>
          </cell>
          <cell r="N28">
            <v>35</v>
          </cell>
          <cell r="O28">
            <v>9.9998676670639881</v>
          </cell>
          <cell r="P28">
            <v>9.5794317412190715</v>
          </cell>
          <cell r="R28" t="str">
            <v>VOL C=</v>
          </cell>
          <cell r="S28">
            <v>97.105372285399085</v>
          </cell>
          <cell r="T28" t="str">
            <v>m3</v>
          </cell>
          <cell r="U28" t="str">
            <v>D80=</v>
          </cell>
          <cell r="V28">
            <v>75</v>
          </cell>
          <cell r="W28" t="str">
            <v>mic</v>
          </cell>
          <cell r="X28" t="str">
            <v>REC,b</v>
          </cell>
          <cell r="Y28">
            <v>0</v>
          </cell>
          <cell r="Z28" t="str">
            <v xml:space="preserve">  %</v>
          </cell>
          <cell r="AA28" t="str">
            <v>Db =</v>
          </cell>
          <cell r="AB28">
            <v>1.2</v>
          </cell>
          <cell r="AC28" t="str">
            <v>mm</v>
          </cell>
          <cell r="AD28" t="str">
            <v>SLU VEL (Js)</v>
          </cell>
          <cell r="AE28">
            <v>0.51446094735759174</v>
          </cell>
        </row>
        <row r="29">
          <cell r="B29">
            <v>20</v>
          </cell>
          <cell r="C29" t="str">
            <v>CLEANER CONC</v>
          </cell>
          <cell r="E29">
            <v>141.96070171295992</v>
          </cell>
          <cell r="F29">
            <v>3141.9447685193741</v>
          </cell>
          <cell r="G29">
            <v>2.981462354022181</v>
          </cell>
          <cell r="H29">
            <v>66.003274498419884</v>
          </cell>
          <cell r="I29">
            <v>8.5955556291343704</v>
          </cell>
          <cell r="J29">
            <v>172.00109272336695</v>
          </cell>
          <cell r="K29">
            <v>266.69562151773209</v>
          </cell>
          <cell r="L29">
            <v>188.51668611116244</v>
          </cell>
          <cell r="M29">
            <v>1.414705652954614</v>
          </cell>
          <cell r="N29">
            <v>53.229483448239222</v>
          </cell>
          <cell r="O29">
            <v>3.3337310011638479</v>
          </cell>
          <cell r="P29">
            <v>94.579152747581318</v>
          </cell>
          <cell r="R29" t="str">
            <v># COL=</v>
          </cell>
          <cell r="S29">
            <v>1</v>
          </cell>
          <cell r="U29" t="str">
            <v>Ca(T)=</v>
          </cell>
          <cell r="V29">
            <v>8.1748958609589586</v>
          </cell>
          <cell r="W29" t="str">
            <v>tph/m2</v>
          </cell>
          <cell r="X29" t="str">
            <v>FACTOR</v>
          </cell>
          <cell r="Y29">
            <v>1</v>
          </cell>
          <cell r="AD29" t="str">
            <v>COLL ZONE HT</v>
          </cell>
          <cell r="AE29">
            <v>10.7</v>
          </cell>
          <cell r="AF29" t="str">
            <v>R: F:T</v>
          </cell>
          <cell r="AG29">
            <v>0.83389595849312637</v>
          </cell>
        </row>
        <row r="30">
          <cell r="B30">
            <v>19.997660398337388</v>
          </cell>
          <cell r="C30" t="str">
            <v>WASHWATER</v>
          </cell>
          <cell r="J30">
            <v>19.997660398337388</v>
          </cell>
          <cell r="K30">
            <v>19.997660398337388</v>
          </cell>
          <cell r="L30">
            <v>19.997660398337388</v>
          </cell>
          <cell r="R30" t="str">
            <v>LAUNDER</v>
          </cell>
          <cell r="S30">
            <v>-158.63653925727544</v>
          </cell>
          <cell r="T30" t="str">
            <v>cm</v>
          </cell>
          <cell r="U30" t="str">
            <v>Ca(act)</v>
          </cell>
          <cell r="V30">
            <v>2.651394807707899</v>
          </cell>
          <cell r="W30" t="str">
            <v>tph/m2</v>
          </cell>
          <cell r="X30" t="str">
            <v>Rmax A</v>
          </cell>
          <cell r="Y30">
            <v>100</v>
          </cell>
          <cell r="AA30" t="str">
            <v>Jsl=</v>
          </cell>
          <cell r="AB30">
            <v>0.51446094735759174</v>
          </cell>
          <cell r="AC30" t="str">
            <v>cm/s</v>
          </cell>
          <cell r="AD30" t="str">
            <v>K()</v>
          </cell>
          <cell r="AE30">
            <v>0.1362440097514078</v>
          </cell>
          <cell r="AF30" t="str">
            <v>Jb</v>
          </cell>
          <cell r="AG30">
            <v>-8.2204803869413284E-2</v>
          </cell>
        </row>
        <row r="31">
          <cell r="B31">
            <v>2.3396016626122673E-3</v>
          </cell>
          <cell r="C31" t="str">
            <v>COLUMN?</v>
          </cell>
          <cell r="D31" t="str">
            <v>y</v>
          </cell>
          <cell r="R31" t="str">
            <v>VOL B</v>
          </cell>
          <cell r="S31">
            <v>58</v>
          </cell>
          <cell r="T31" t="str">
            <v>m3</v>
          </cell>
          <cell r="V31">
            <v>19.997660398337388</v>
          </cell>
          <cell r="X31" t="str">
            <v>R froth</v>
          </cell>
          <cell r="Y31">
            <v>100</v>
          </cell>
          <cell r="AA31" t="str">
            <v>Jww=</v>
          </cell>
          <cell r="AB31">
            <v>5.4573499702819543E-2</v>
          </cell>
          <cell r="AC31" t="str">
            <v>cm/s</v>
          </cell>
          <cell r="AE31">
            <v>0</v>
          </cell>
          <cell r="AF31" t="str">
            <v>CZR</v>
          </cell>
          <cell r="AG31">
            <v>74.99751504364923</v>
          </cell>
        </row>
        <row r="32">
          <cell r="R32" t="str">
            <v xml:space="preserve">DIMENSION </v>
          </cell>
          <cell r="S32">
            <v>3.6</v>
          </cell>
          <cell r="T32" t="str">
            <v>m   x</v>
          </cell>
          <cell r="U32">
            <v>13</v>
          </cell>
          <cell r="V32" t="str">
            <v>m</v>
          </cell>
          <cell r="AA32" t="str">
            <v>RECLEANER</v>
          </cell>
        </row>
        <row r="33">
          <cell r="B33">
            <v>1</v>
          </cell>
          <cell r="C33" t="str">
            <v>RECLEANER</v>
          </cell>
          <cell r="R33" t="str">
            <v>AREA =</v>
          </cell>
          <cell r="S33">
            <v>101787.60197630931</v>
          </cell>
          <cell r="T33" t="str">
            <v>cm2</v>
          </cell>
          <cell r="U33" t="str">
            <v>Qg(M)=</v>
          </cell>
          <cell r="V33">
            <v>916.08841778678357</v>
          </cell>
          <cell r="W33" t="str">
            <v>m3/hr</v>
          </cell>
          <cell r="X33" t="str">
            <v>RET.T(l)</v>
          </cell>
          <cell r="Y33">
            <v>27.826787362429439</v>
          </cell>
          <cell r="Z33" t="str">
            <v>min</v>
          </cell>
          <cell r="AD33" t="str">
            <v>COLL ZONE HT</v>
          </cell>
          <cell r="AE33">
            <v>1.2576060853212521E-2</v>
          </cell>
          <cell r="AF33" t="str">
            <v>a</v>
          </cell>
          <cell r="AG33">
            <v>3.4434748789528449</v>
          </cell>
        </row>
        <row r="34">
          <cell r="B34">
            <v>3.6</v>
          </cell>
          <cell r="C34" t="str">
            <v>CLEANER CONC.</v>
          </cell>
          <cell r="E34">
            <v>141.96204121973747</v>
          </cell>
          <cell r="F34">
            <v>3141.9030060312962</v>
          </cell>
          <cell r="G34">
            <v>2.9815599127088963</v>
          </cell>
          <cell r="H34">
            <v>66.003206217095041</v>
          </cell>
          <cell r="I34">
            <v>8.5959032663508417</v>
          </cell>
          <cell r="J34">
            <v>171.99909907013546</v>
          </cell>
          <cell r="K34">
            <v>266.69155747558045</v>
          </cell>
          <cell r="L34">
            <v>188.51418036187778</v>
          </cell>
          <cell r="M34">
            <v>1.4147028990796922</v>
          </cell>
          <cell r="N34">
            <v>53.230796866427312</v>
          </cell>
          <cell r="R34" t="str">
            <v>EQUIV. DIA</v>
          </cell>
          <cell r="S34">
            <v>3.6</v>
          </cell>
          <cell r="T34" t="str">
            <v>m</v>
          </cell>
          <cell r="U34" t="str">
            <v>Qg(A)</v>
          </cell>
          <cell r="V34">
            <v>366.43536711471347</v>
          </cell>
          <cell r="W34" t="str">
            <v>m3/hr</v>
          </cell>
          <cell r="X34" t="str">
            <v>RET.T(p)</v>
          </cell>
          <cell r="Y34">
            <v>16.641859850699568</v>
          </cell>
          <cell r="Z34" t="str">
            <v>min</v>
          </cell>
          <cell r="AA34" t="str">
            <v>Cl(max)</v>
          </cell>
          <cell r="AB34">
            <v>1321.7011250304204</v>
          </cell>
          <cell r="AC34" t="str">
            <v>g/cm/min</v>
          </cell>
          <cell r="AD34" t="str">
            <v>SLIP VEL</v>
          </cell>
          <cell r="AE34">
            <v>0.2</v>
          </cell>
          <cell r="AF34" t="str">
            <v>2Nd</v>
          </cell>
          <cell r="AG34">
            <v>2.8081077980412048</v>
          </cell>
        </row>
        <row r="35">
          <cell r="B35">
            <v>13</v>
          </cell>
          <cell r="R35" t="str">
            <v>HEIGHT=</v>
          </cell>
          <cell r="S35">
            <v>13</v>
          </cell>
          <cell r="T35" t="str">
            <v>m</v>
          </cell>
          <cell r="X35" t="str">
            <v xml:space="preserve"> K,a</v>
          </cell>
          <cell r="Y35">
            <v>0</v>
          </cell>
          <cell r="Z35" t="str">
            <v>min-1</v>
          </cell>
          <cell r="AA35" t="str">
            <v>Cl(act)</v>
          </cell>
          <cell r="AB35">
            <v>473.91928748320885</v>
          </cell>
          <cell r="AC35" t="str">
            <v>g/cm/min</v>
          </cell>
          <cell r="AD35" t="str">
            <v>VESS DISP</v>
          </cell>
          <cell r="AE35">
            <v>1.4040538990206024</v>
          </cell>
        </row>
        <row r="36">
          <cell r="B36">
            <v>70</v>
          </cell>
          <cell r="R36" t="str">
            <v>FROTH=</v>
          </cell>
          <cell r="S36">
            <v>0.5</v>
          </cell>
          <cell r="T36" t="str">
            <v>m</v>
          </cell>
          <cell r="U36" t="str">
            <v>BIAS=</v>
          </cell>
          <cell r="V36">
            <v>0.98726761675204855</v>
          </cell>
          <cell r="X36" t="str">
            <v xml:space="preserve"> K,b</v>
          </cell>
          <cell r="Y36">
            <v>0</v>
          </cell>
          <cell r="Z36" t="str">
            <v>min-1</v>
          </cell>
          <cell r="AA36" t="str">
            <v>Cg=</v>
          </cell>
          <cell r="AB36">
            <v>35.105132406163619</v>
          </cell>
          <cell r="AC36" t="str">
            <v>KG/M3</v>
          </cell>
          <cell r="AD36" t="str">
            <v>GAS VEL (Jg)</v>
          </cell>
          <cell r="AE36">
            <v>1</v>
          </cell>
          <cell r="AF36" t="str">
            <v>Tails</v>
          </cell>
          <cell r="AG36">
            <v>0.98369237134903076</v>
          </cell>
        </row>
        <row r="37">
          <cell r="B37">
            <v>69.997048450321572</v>
          </cell>
          <cell r="C37" t="str">
            <v>SCAVENGER  1 FEED</v>
          </cell>
          <cell r="E37">
            <v>141.96204121973747</v>
          </cell>
          <cell r="F37">
            <v>3141.9030060312962</v>
          </cell>
          <cell r="G37">
            <v>2.9815599127088963</v>
          </cell>
          <cell r="H37">
            <v>66.003206217095041</v>
          </cell>
          <cell r="I37">
            <v>8.5959032663508417</v>
          </cell>
          <cell r="J37">
            <v>171.99909907013546</v>
          </cell>
          <cell r="K37">
            <v>266.69155747558045</v>
          </cell>
          <cell r="L37">
            <v>188.51418036187778</v>
          </cell>
          <cell r="M37">
            <v>1.4147028990796922</v>
          </cell>
          <cell r="N37">
            <v>53.230796866427312</v>
          </cell>
          <cell r="O37">
            <v>3.3338715440067515</v>
          </cell>
          <cell r="P37">
            <v>94.579947329145682</v>
          </cell>
          <cell r="R37" t="str">
            <v>AIR H.=</v>
          </cell>
          <cell r="S37">
            <v>20</v>
          </cell>
          <cell r="T37" t="str">
            <v>%</v>
          </cell>
          <cell r="U37" t="str">
            <v>%air=</v>
          </cell>
          <cell r="V37">
            <v>56.432951372365437</v>
          </cell>
          <cell r="X37" t="str">
            <v>REC,a</v>
          </cell>
          <cell r="Y37">
            <v>69.997048450321572</v>
          </cell>
          <cell r="Z37" t="str">
            <v xml:space="preserve">  %</v>
          </cell>
          <cell r="AA37" t="str">
            <v>Jg max</v>
          </cell>
          <cell r="AB37">
            <v>2.0312558363044912</v>
          </cell>
          <cell r="AC37" t="str">
            <v>cm/s</v>
          </cell>
          <cell r="AD37" t="str">
            <v>GAS HLD-UP</v>
          </cell>
          <cell r="AE37">
            <v>10</v>
          </cell>
        </row>
        <row r="38">
          <cell r="B38">
            <v>2.9515496784284778E-3</v>
          </cell>
          <cell r="C38" t="str">
            <v>SCAVENGER  1 TAIL</v>
          </cell>
          <cell r="E38">
            <v>12.863762080863191</v>
          </cell>
          <cell r="F38">
            <v>373.29162515532857</v>
          </cell>
          <cell r="G38">
            <v>23.031780051704594</v>
          </cell>
          <cell r="H38">
            <v>51.970057141811964</v>
          </cell>
          <cell r="I38">
            <v>4.1471199068935212</v>
          </cell>
          <cell r="J38">
            <v>19.295643121294788</v>
          </cell>
          <cell r="K38">
            <v>32.159405202157977</v>
          </cell>
          <cell r="L38">
            <v>22.397497509319713</v>
          </cell>
          <cell r="M38">
            <v>1.435848142801502</v>
          </cell>
          <cell r="N38">
            <v>40</v>
          </cell>
          <cell r="O38">
            <v>2.33361167992989</v>
          </cell>
          <cell r="P38">
            <v>6.7481230514219472</v>
          </cell>
          <cell r="R38" t="str">
            <v>VOL C=</v>
          </cell>
          <cell r="S38">
            <v>86.315886475910304</v>
          </cell>
          <cell r="T38" t="str">
            <v>m3</v>
          </cell>
          <cell r="U38" t="str">
            <v>D80=</v>
          </cell>
          <cell r="V38">
            <v>75</v>
          </cell>
          <cell r="W38" t="str">
            <v>mic</v>
          </cell>
          <cell r="X38" t="str">
            <v>REC,b</v>
          </cell>
          <cell r="Y38">
            <v>0</v>
          </cell>
          <cell r="Z38" t="str">
            <v xml:space="preserve">  %</v>
          </cell>
          <cell r="AA38" t="str">
            <v>Db =</v>
          </cell>
          <cell r="AB38">
            <v>1.2</v>
          </cell>
          <cell r="AC38" t="str">
            <v>mm</v>
          </cell>
          <cell r="AD38" t="str">
            <v>SLU VEL (Js)</v>
          </cell>
          <cell r="AE38">
            <v>0.50790388230067729</v>
          </cell>
        </row>
        <row r="39">
          <cell r="B39">
            <v>20</v>
          </cell>
          <cell r="C39" t="str">
            <v>SCAVENGER  1 CONC</v>
          </cell>
          <cell r="E39">
            <v>129.09827913887429</v>
          </cell>
          <cell r="F39">
            <v>3101.8990928306152</v>
          </cell>
          <cell r="G39">
            <v>0.98369237134903076</v>
          </cell>
          <cell r="H39">
            <v>67.401513709292814</v>
          </cell>
          <cell r="I39">
            <v>9.6246995645093936</v>
          </cell>
          <cell r="J39">
            <v>172.70071866611954</v>
          </cell>
          <cell r="K39">
            <v>254.52941499070135</v>
          </cell>
          <cell r="L39">
            <v>186.11394556983691</v>
          </cell>
          <cell r="M39">
            <v>1.3675999088160344</v>
          </cell>
          <cell r="N39">
            <v>50.720377109887515</v>
          </cell>
          <cell r="O39">
            <v>1.0002598640768616</v>
          </cell>
          <cell r="P39">
            <v>87.83182427772374</v>
          </cell>
          <cell r="R39" t="str">
            <v># COL=</v>
          </cell>
          <cell r="S39">
            <v>1</v>
          </cell>
          <cell r="U39" t="str">
            <v>Ca(T)=</v>
          </cell>
          <cell r="V39">
            <v>9.3310197905104229</v>
          </cell>
          <cell r="W39" t="str">
            <v>tph/m2</v>
          </cell>
          <cell r="X39" t="str">
            <v>FACTOR</v>
          </cell>
          <cell r="Y39">
            <v>1</v>
          </cell>
          <cell r="AD39" t="str">
            <v>COLL ZONE HT</v>
          </cell>
          <cell r="AE39">
            <v>10.7</v>
          </cell>
          <cell r="AF39" t="str">
            <v>R: F:T</v>
          </cell>
          <cell r="AG39">
            <v>0.98726761675204855</v>
          </cell>
        </row>
        <row r="40">
          <cell r="B40">
            <v>19.997262717278858</v>
          </cell>
          <cell r="C40" t="str">
            <v>WASHWATER</v>
          </cell>
          <cell r="J40">
            <v>19.997262717278858</v>
          </cell>
          <cell r="K40">
            <v>19.997262717278858</v>
          </cell>
          <cell r="L40">
            <v>19.997262717278858</v>
          </cell>
          <cell r="R40" t="str">
            <v>LAUNDER</v>
          </cell>
          <cell r="S40">
            <v>-725.44287903560257</v>
          </cell>
          <cell r="T40" t="str">
            <v>cm</v>
          </cell>
          <cell r="U40" t="str">
            <v>Ca(act)</v>
          </cell>
          <cell r="V40">
            <v>1.2637847666218904</v>
          </cell>
          <cell r="W40" t="str">
            <v>tph/m2</v>
          </cell>
          <cell r="X40" t="str">
            <v>Rmax A</v>
          </cell>
          <cell r="Y40">
            <v>100</v>
          </cell>
          <cell r="AA40" t="str">
            <v>Jsl=</v>
          </cell>
          <cell r="AB40">
            <v>0.50790388230067729</v>
          </cell>
          <cell r="AC40" t="str">
            <v>cm/s</v>
          </cell>
          <cell r="AD40" t="str">
            <v>K()</v>
          </cell>
          <cell r="AE40">
            <v>0.1161675890895035</v>
          </cell>
          <cell r="AF40" t="str">
            <v>Jb</v>
          </cell>
          <cell r="AG40">
            <v>1.9147158242626919E-3</v>
          </cell>
        </row>
        <row r="41">
          <cell r="B41">
            <v>2.7372827211422646E-3</v>
          </cell>
          <cell r="C41" t="str">
            <v>COLUMN?</v>
          </cell>
          <cell r="D41" t="str">
            <v>y</v>
          </cell>
          <cell r="R41" t="str">
            <v>VOL B</v>
          </cell>
          <cell r="S41">
            <v>45</v>
          </cell>
          <cell r="T41" t="str">
            <v>m3</v>
          </cell>
          <cell r="V41">
            <v>19.997262717278858</v>
          </cell>
          <cell r="X41" t="str">
            <v>R froth</v>
          </cell>
          <cell r="Y41">
            <v>100</v>
          </cell>
          <cell r="AA41" t="str">
            <v>Jww=</v>
          </cell>
          <cell r="AB41">
            <v>5.4572414433508167E-2</v>
          </cell>
          <cell r="AC41" t="str">
            <v>cm/s</v>
          </cell>
          <cell r="AF41" t="str">
            <v>CZR</v>
          </cell>
          <cell r="AG41">
            <v>69.997048450321572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Production"/>
      <sheetName val="Unit_Costs"/>
      <sheetName val="Annual_Costs"/>
      <sheetName val="Annual_Cons"/>
      <sheetName val="El_Energy"/>
      <sheetName val="Cost_Incid"/>
      <sheetName val="Equip_Hours"/>
      <sheetName val="Cost_Alloc"/>
      <sheetName val="Man Power"/>
      <sheetName val="Wages"/>
      <sheetName val="Soc_Burden"/>
      <sheetName val="Benefits"/>
      <sheetName val="G&amp;A"/>
      <sheetName val="Inland_Freight"/>
      <sheetName val="Assumptions"/>
      <sheetName val="Mining_Plan"/>
      <sheetName val="AUXILIAR"/>
      <sheetName val="grosso"/>
      <sheetName val="CADASTRO_CONTRATO"/>
      <sheetName val="BOLETIM_DE_MEDI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(Flot)"/>
      <sheetName val="Flot(rota1)"/>
      <sheetName val="Invest(Magflot)"/>
      <sheetName val="Flot(rota2)"/>
      <sheetName val="Ciclone"/>
      <sheetName val="GAPPM 353"/>
      <sheetName val="@RISK Correlations"/>
      <sheetName val="1º Trim"/>
      <sheetName val="2º Trim"/>
      <sheetName val="3º Trim"/>
      <sheetName val="4º Trim"/>
      <sheetName val="GAPPM_353"/>
      <sheetName val="MêsBase"/>
      <sheetName val="Fluxo de Caixa"/>
      <sheetName val="Br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Descritivo"/>
      <sheetName val="SE PIROMETALURGIA"/>
      <sheetName val="Motor Alto Rend. Baixa Tensão"/>
      <sheetName val="Motor de Alta Tensão"/>
      <sheetName val="Referência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M</v>
          </cell>
          <cell r="F2">
            <v>0.75</v>
          </cell>
        </row>
        <row r="3">
          <cell r="E3" t="str">
            <v>BO</v>
          </cell>
          <cell r="F3">
            <v>0.85</v>
          </cell>
        </row>
        <row r="4">
          <cell r="E4" t="str">
            <v>P</v>
          </cell>
          <cell r="F4">
            <v>0.75</v>
          </cell>
        </row>
        <row r="5">
          <cell r="E5" t="str">
            <v>P1</v>
          </cell>
          <cell r="F5">
            <v>0.3</v>
          </cell>
        </row>
        <row r="6">
          <cell r="E6" t="str">
            <v>O</v>
          </cell>
          <cell r="F6">
            <v>0.3</v>
          </cell>
        </row>
        <row r="7">
          <cell r="E7" t="str">
            <v>I</v>
          </cell>
          <cell r="F7">
            <v>0.92</v>
          </cell>
        </row>
        <row r="8">
          <cell r="E8" t="str">
            <v>C</v>
          </cell>
          <cell r="F8">
            <v>1</v>
          </cell>
        </row>
        <row r="9">
          <cell r="E9" t="str">
            <v>IFM</v>
          </cell>
          <cell r="F9">
            <v>0.75</v>
          </cell>
        </row>
        <row r="10">
          <cell r="E10" t="str">
            <v>IFBO</v>
          </cell>
          <cell r="F10">
            <v>0.85</v>
          </cell>
        </row>
        <row r="11">
          <cell r="E11" t="str">
            <v>SSM</v>
          </cell>
          <cell r="F11">
            <v>0.75</v>
          </cell>
        </row>
        <row r="12">
          <cell r="E12" t="str">
            <v>SSBO</v>
          </cell>
          <cell r="F12">
            <v>0.85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2"/>
      <sheetName val="FL ROSTO"/>
      <sheetName val="FL3"/>
      <sheetName val="FL4"/>
      <sheetName val="FL5"/>
      <sheetName val="Cronogram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clone"/>
      <sheetName val="KREBS"/>
      <sheetName val="KREBS (original)"/>
      <sheetName val="Ciclone (original)"/>
    </sheetNames>
    <sheetDataSet>
      <sheetData sheetId="0"/>
      <sheetData sheetId="1"/>
      <sheetData sheetId="2" refreshError="1">
        <row r="2">
          <cell r="I2" t="str">
            <v>ANÁLISE DE PROBLEMAS - HIDROCICLONES KREBS</v>
          </cell>
          <cell r="R2" t="str">
            <v>FOLHA:</v>
          </cell>
          <cell r="S2">
            <v>1</v>
          </cell>
        </row>
        <row r="3">
          <cell r="I3" t="str">
            <v>Rua José Ruscitto, 75 - CEP: 06765-490 - Taboão da Serra / SP</v>
          </cell>
          <cell r="R3" t="str">
            <v>DATA:</v>
          </cell>
          <cell r="S3">
            <v>38407.632316435185</v>
          </cell>
        </row>
        <row r="4">
          <cell r="I4" t="str">
            <v>Fone: 0 xx 11 4787-3555     Fax: 0 xx 11 4787-3401</v>
          </cell>
          <cell r="R4" t="str">
            <v>RESP.:</v>
          </cell>
          <cell r="S4">
            <v>0</v>
          </cell>
        </row>
        <row r="8">
          <cell r="I8" t="str">
            <v>CLIENTE</v>
          </cell>
          <cell r="J8" t="str">
            <v>GALBS</v>
          </cell>
        </row>
        <row r="9">
          <cell r="I9" t="str">
            <v>SERVIÇO</v>
          </cell>
          <cell r="J9" t="str">
            <v>DESAL20</v>
          </cell>
        </row>
        <row r="10">
          <cell r="J10">
            <v>0</v>
          </cell>
        </row>
        <row r="11">
          <cell r="I11" t="str">
            <v>N.º DE CICLONES EM OPERAÇÃO:</v>
          </cell>
          <cell r="M11">
            <v>7</v>
          </cell>
        </row>
        <row r="12">
          <cell r="J12" t="str">
            <v>INLET</v>
          </cell>
          <cell r="M12" t="str">
            <v>VORTEX FINDER</v>
          </cell>
          <cell r="P12" t="str">
            <v>APEX</v>
          </cell>
          <cell r="S12" t="str">
            <v>PRESSÃO</v>
          </cell>
        </row>
        <row r="13">
          <cell r="I13" t="str">
            <v>DIÂMETROS:</v>
          </cell>
          <cell r="J13">
            <v>27</v>
          </cell>
          <cell r="K13" t="str">
            <v>in²</v>
          </cell>
          <cell r="M13">
            <v>9</v>
          </cell>
          <cell r="N13" t="str">
            <v>in.</v>
          </cell>
          <cell r="P13">
            <v>3</v>
          </cell>
          <cell r="Q13" t="str">
            <v>in.</v>
          </cell>
          <cell r="S13">
            <v>22</v>
          </cell>
        </row>
        <row r="14">
          <cell r="I14" t="str">
            <v>DENSIDADE:</v>
          </cell>
          <cell r="J14" t="str">
            <v>SÓLIDOS:</v>
          </cell>
          <cell r="L14">
            <v>4.4000000000000004</v>
          </cell>
          <cell r="N14" t="str">
            <v>LÍQUIDO:</v>
          </cell>
          <cell r="O14">
            <v>1</v>
          </cell>
          <cell r="P14" t="str">
            <v/>
          </cell>
          <cell r="R14" t="str">
            <v/>
          </cell>
        </row>
        <row r="16">
          <cell r="L16" t="str">
            <v>ALIMENTAÇÃO</v>
          </cell>
          <cell r="O16" t="str">
            <v>OVERFLOW</v>
          </cell>
          <cell r="R16" t="str">
            <v>UNDERFLOW</v>
          </cell>
        </row>
        <row r="17">
          <cell r="I17" t="str">
            <v>MTPH SOLIDS</v>
          </cell>
          <cell r="L17">
            <v>853</v>
          </cell>
          <cell r="O17">
            <v>267.22121366275519</v>
          </cell>
          <cell r="R17">
            <v>585.77878633724481</v>
          </cell>
        </row>
        <row r="18">
          <cell r="I18" t="str">
            <v>MTPH LIQUID</v>
          </cell>
          <cell r="L18">
            <v>1812.625</v>
          </cell>
          <cell r="O18">
            <v>1497.2056535107145</v>
          </cell>
          <cell r="R18">
            <v>315.41934648928566</v>
          </cell>
        </row>
        <row r="19">
          <cell r="I19" t="str">
            <v>MTPH SLURRY</v>
          </cell>
          <cell r="L19">
            <v>2665.625</v>
          </cell>
          <cell r="O19">
            <v>1764.4268671734696</v>
          </cell>
          <cell r="R19">
            <v>901.19813282653047</v>
          </cell>
        </row>
        <row r="20">
          <cell r="I20" t="str">
            <v>% SOLIDS WT</v>
          </cell>
          <cell r="L20">
            <v>32</v>
          </cell>
          <cell r="O20">
            <v>15.144929984592176</v>
          </cell>
          <cell r="R20">
            <v>65</v>
          </cell>
        </row>
        <row r="21">
          <cell r="I21" t="str">
            <v>S.G. PULP</v>
          </cell>
          <cell r="L21">
            <v>1.3285024154589373</v>
          </cell>
          <cell r="O21">
            <v>1.1325400324733979</v>
          </cell>
          <cell r="R21">
            <v>2.0091324200913245</v>
          </cell>
        </row>
        <row r="22">
          <cell r="I22" t="str">
            <v>% SOLIDS VOL</v>
          </cell>
          <cell r="L22">
            <v>9.6618357487922708</v>
          </cell>
          <cell r="O22">
            <v>3.8982362492175815</v>
          </cell>
          <cell r="R22">
            <v>29.68036529680365</v>
          </cell>
        </row>
        <row r="23">
          <cell r="I23" t="str">
            <v>U.S. GPM SLURRY</v>
          </cell>
          <cell r="L23">
            <v>8837.5541177556806</v>
          </cell>
          <cell r="O23">
            <v>6861.9173347519154</v>
          </cell>
          <cell r="R23">
            <v>1975.6367830037648</v>
          </cell>
        </row>
        <row r="24">
          <cell r="I24" t="str">
            <v>M³/HR SLURRY</v>
          </cell>
          <cell r="L24">
            <v>2007.7420571340888</v>
          </cell>
          <cell r="O24">
            <v>1558.9109658609443</v>
          </cell>
          <cell r="R24">
            <v>448.8310912731443</v>
          </cell>
        </row>
        <row r="26">
          <cell r="Q26" t="str">
            <v>CARGA CIRCULANTE (%):</v>
          </cell>
          <cell r="R26" t="str">
            <v/>
          </cell>
        </row>
        <row r="28">
          <cell r="I28" t="str">
            <v>CYCMOD.XLS Ver 4.11</v>
          </cell>
          <cell r="L28" t="str">
            <v>53   3,5   28</v>
          </cell>
          <cell r="P28" t="str">
            <v/>
          </cell>
          <cell r="Q28" t="str">
            <v/>
          </cell>
        </row>
        <row r="29">
          <cell r="K29" t="str">
            <v>ALIMENTAÇÃO</v>
          </cell>
          <cell r="N29" t="str">
            <v>OVERFLOW</v>
          </cell>
          <cell r="Q29" t="str">
            <v>UNDERFLOW</v>
          </cell>
        </row>
        <row r="30">
          <cell r="I30" t="str">
            <v xml:space="preserve">  MICRA</v>
          </cell>
          <cell r="J30" t="str">
            <v>CUM</v>
          </cell>
          <cell r="K30" t="str">
            <v>IND</v>
          </cell>
          <cell r="M30" t="str">
            <v>CUM</v>
          </cell>
          <cell r="N30" t="str">
            <v>IND</v>
          </cell>
          <cell r="P30" t="str">
            <v>CUM</v>
          </cell>
          <cell r="Q30" t="str">
            <v>IND</v>
          </cell>
          <cell r="S30" t="str">
            <v>RECUP.</v>
          </cell>
        </row>
        <row r="31">
          <cell r="J31" t="str">
            <v>% +</v>
          </cell>
          <cell r="K31" t="str">
            <v>% +</v>
          </cell>
          <cell r="L31" t="str">
            <v>MTPH</v>
          </cell>
          <cell r="M31" t="str">
            <v>% +</v>
          </cell>
          <cell r="N31" t="str">
            <v>% +</v>
          </cell>
          <cell r="O31" t="str">
            <v>MTPH</v>
          </cell>
          <cell r="P31" t="str">
            <v>% +</v>
          </cell>
          <cell r="Q31" t="str">
            <v>% +</v>
          </cell>
          <cell r="R31" t="str">
            <v>MTPH</v>
          </cell>
          <cell r="S31" t="str">
            <v>(%)</v>
          </cell>
        </row>
        <row r="32"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I36">
            <v>1000</v>
          </cell>
          <cell r="J36">
            <v>2.2000000000000002</v>
          </cell>
          <cell r="K36">
            <v>2.2000000000000002</v>
          </cell>
          <cell r="L36">
            <v>18.766000000000002</v>
          </cell>
          <cell r="M36">
            <v>0</v>
          </cell>
          <cell r="N36">
            <v>0</v>
          </cell>
          <cell r="O36">
            <v>0</v>
          </cell>
          <cell r="P36">
            <v>3.2035984295948934</v>
          </cell>
          <cell r="Q36">
            <v>3.2035984295948934</v>
          </cell>
          <cell r="R36">
            <v>18.766000000000002</v>
          </cell>
          <cell r="S36">
            <v>100</v>
          </cell>
        </row>
        <row r="37">
          <cell r="I37">
            <v>500</v>
          </cell>
          <cell r="J37">
            <v>5.3000000000000007</v>
          </cell>
          <cell r="K37">
            <v>3.1</v>
          </cell>
          <cell r="L37">
            <v>26.443000000000001</v>
          </cell>
          <cell r="M37">
            <v>0</v>
          </cell>
          <cell r="N37">
            <v>0</v>
          </cell>
          <cell r="O37">
            <v>0</v>
          </cell>
          <cell r="P37">
            <v>7.7177598531149707</v>
          </cell>
          <cell r="Q37">
            <v>4.5141614235200773</v>
          </cell>
          <cell r="R37">
            <v>26.443000000000001</v>
          </cell>
          <cell r="S37">
            <v>100</v>
          </cell>
        </row>
        <row r="38">
          <cell r="I38">
            <v>300</v>
          </cell>
          <cell r="J38">
            <v>10.5</v>
          </cell>
          <cell r="K38">
            <v>5.2</v>
          </cell>
          <cell r="L38">
            <v>44.356000000000002</v>
          </cell>
          <cell r="M38">
            <v>3.7226080086574652E-14</v>
          </cell>
          <cell r="N38">
            <v>3.7226080086574652E-14</v>
          </cell>
          <cell r="O38">
            <v>9.9475983006414026E-14</v>
          </cell>
          <cell r="P38">
            <v>15.289901595793793</v>
          </cell>
          <cell r="Q38">
            <v>7.5721417426788218</v>
          </cell>
          <cell r="R38">
            <v>44.355999999999902</v>
          </cell>
          <cell r="S38">
            <v>99.999999999999773</v>
          </cell>
        </row>
        <row r="39">
          <cell r="I39">
            <v>212</v>
          </cell>
          <cell r="J39">
            <v>20.9</v>
          </cell>
          <cell r="K39">
            <v>10.4</v>
          </cell>
          <cell r="L39">
            <v>88.712000000000003</v>
          </cell>
          <cell r="M39">
            <v>3.7870250812415628E-9</v>
          </cell>
          <cell r="N39">
            <v>3.786987855161476E-9</v>
          </cell>
          <cell r="O39">
            <v>1.0119634907823638E-8</v>
          </cell>
          <cell r="P39">
            <v>30.434185079423919</v>
          </cell>
          <cell r="Q39">
            <v>15.144283483630124</v>
          </cell>
          <cell r="R39">
            <v>88.711999989880368</v>
          </cell>
          <cell r="S39">
            <v>99.99999998859272</v>
          </cell>
        </row>
        <row r="40">
          <cell r="I40">
            <v>150</v>
          </cell>
          <cell r="J40">
            <v>22.599999999999998</v>
          </cell>
          <cell r="K40">
            <v>1.7</v>
          </cell>
          <cell r="L40">
            <v>14.501000000000001</v>
          </cell>
          <cell r="M40">
            <v>1.3095848280460184E-6</v>
          </cell>
          <cell r="N40">
            <v>1.3057978029647768E-6</v>
          </cell>
          <cell r="O40">
            <v>3.4893687370640691E-6</v>
          </cell>
          <cell r="P40">
            <v>32.909692361157873</v>
          </cell>
          <cell r="Q40">
            <v>2.4755072817339521</v>
          </cell>
          <cell r="R40">
            <v>14.500996510631264</v>
          </cell>
          <cell r="S40">
            <v>99.999975937047537</v>
          </cell>
        </row>
        <row r="41">
          <cell r="I41">
            <v>106</v>
          </cell>
          <cell r="J41">
            <v>29.099999999999998</v>
          </cell>
          <cell r="K41">
            <v>6.5</v>
          </cell>
          <cell r="L41">
            <v>55.445</v>
          </cell>
          <cell r="M41">
            <v>1.1426059346353768E-3</v>
          </cell>
          <cell r="N41">
            <v>1.1412963498073309E-3</v>
          </cell>
          <cell r="O41">
            <v>3.0497859574438735E-3</v>
          </cell>
          <cell r="P41">
            <v>42.374348901677166</v>
          </cell>
          <cell r="Q41">
            <v>9.4646565405192895</v>
          </cell>
          <cell r="R41">
            <v>55.441950214042556</v>
          </cell>
          <cell r="S41">
            <v>99.994499439160535</v>
          </cell>
        </row>
        <row r="42">
          <cell r="I42">
            <v>75</v>
          </cell>
          <cell r="J42">
            <v>36.9</v>
          </cell>
          <cell r="K42">
            <v>7.8</v>
          </cell>
          <cell r="L42">
            <v>66.534000000000006</v>
          </cell>
          <cell r="M42">
            <v>6.3862577229518103E-2</v>
          </cell>
          <cell r="N42">
            <v>6.2719971294882729E-2</v>
          </cell>
          <cell r="O42">
            <v>0.16760106850311729</v>
          </cell>
          <cell r="P42">
            <v>53.703949849924612</v>
          </cell>
          <cell r="Q42">
            <v>11.32960094824745</v>
          </cell>
          <cell r="R42">
            <v>66.366398931496889</v>
          </cell>
          <cell r="S42">
            <v>99.748097110495209</v>
          </cell>
        </row>
        <row r="43">
          <cell r="I43">
            <v>53</v>
          </cell>
          <cell r="J43">
            <v>48.599999999999994</v>
          </cell>
          <cell r="K43">
            <v>11.7</v>
          </cell>
          <cell r="L43">
            <v>99.800999999999988</v>
          </cell>
          <cell r="M43">
            <v>1.4293540084255325</v>
          </cell>
          <cell r="N43">
            <v>1.3654914311960145</v>
          </cell>
          <cell r="O43">
            <v>3.6488827749029156</v>
          </cell>
          <cell r="P43">
            <v>70.118357381873082</v>
          </cell>
          <cell r="Q43">
            <v>16.414407531948473</v>
          </cell>
          <cell r="R43">
            <v>96.152117225097072</v>
          </cell>
          <cell r="S43">
            <v>96.343841469621623</v>
          </cell>
        </row>
        <row r="44">
          <cell r="I44">
            <v>45</v>
          </cell>
          <cell r="J44">
            <v>53.8</v>
          </cell>
          <cell r="K44">
            <v>5.2</v>
          </cell>
          <cell r="L44">
            <v>44.356000000000002</v>
          </cell>
          <cell r="M44">
            <v>2.9489639611842566</v>
          </cell>
          <cell r="N44">
            <v>1.5196099527587243</v>
          </cell>
          <cell r="O44">
            <v>4.0607201587018835</v>
          </cell>
          <cell r="P44">
            <v>76.997281778103996</v>
          </cell>
          <cell r="Q44">
            <v>6.8789243962309179</v>
          </cell>
          <cell r="R44">
            <v>40.295279841298118</v>
          </cell>
          <cell r="S44">
            <v>90.845161514334279</v>
          </cell>
        </row>
        <row r="45">
          <cell r="I45">
            <v>38</v>
          </cell>
          <cell r="J45">
            <v>59.9</v>
          </cell>
          <cell r="K45">
            <v>6.1</v>
          </cell>
          <cell r="L45">
            <v>52.033000000000001</v>
          </cell>
          <cell r="M45">
            <v>6.6356482143670208</v>
          </cell>
          <cell r="N45">
            <v>3.6866842531827642</v>
          </cell>
          <cell r="O45">
            <v>9.8516024052686646</v>
          </cell>
          <cell r="P45">
            <v>84.198190820659633</v>
          </cell>
          <cell r="Q45">
            <v>7.2009090425556392</v>
          </cell>
          <cell r="R45">
            <v>42.181397594731337</v>
          </cell>
          <cell r="S45">
            <v>81.066626169414292</v>
          </cell>
        </row>
        <row r="46">
          <cell r="I46">
            <v>-38</v>
          </cell>
          <cell r="J46">
            <v>100</v>
          </cell>
          <cell r="K46">
            <v>40.1</v>
          </cell>
          <cell r="L46">
            <v>342.053</v>
          </cell>
          <cell r="M46">
            <v>100</v>
          </cell>
          <cell r="N46">
            <v>93.364351785632977</v>
          </cell>
          <cell r="O46">
            <v>249.48935396993267</v>
          </cell>
          <cell r="P46">
            <v>100</v>
          </cell>
          <cell r="Q46">
            <v>15.801809179340365</v>
          </cell>
          <cell r="R46">
            <v>92.563646030067332</v>
          </cell>
          <cell r="S46">
            <v>27.061199881324626</v>
          </cell>
        </row>
        <row r="47">
          <cell r="I47" t="str">
            <v>TOTAL</v>
          </cell>
          <cell r="L47">
            <v>853</v>
          </cell>
          <cell r="O47">
            <v>267.22121366275519</v>
          </cell>
          <cell r="P47" t="str">
            <v xml:space="preserve"> </v>
          </cell>
          <cell r="Q47" t="str">
            <v xml:space="preserve"> </v>
          </cell>
          <cell r="R47">
            <v>585.77878633724481</v>
          </cell>
          <cell r="S47">
            <v>68.672776827344066</v>
          </cell>
        </row>
      </sheetData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clone"/>
      <sheetName val="KREBS"/>
      <sheetName val="KREBS (original)"/>
      <sheetName val="Ciclone (original)"/>
      <sheetName val="Dados"/>
    </sheetNames>
    <sheetDataSet>
      <sheetData sheetId="0"/>
      <sheetData sheetId="1"/>
      <sheetData sheetId="2" refreshError="1">
        <row r="2">
          <cell r="I2" t="str">
            <v>ANÁLISE DE PROBLEMAS - HIDROCICLONES KREBS</v>
          </cell>
          <cell r="R2" t="str">
            <v>FOLHA:</v>
          </cell>
          <cell r="S2">
            <v>1</v>
          </cell>
        </row>
        <row r="3">
          <cell r="I3" t="str">
            <v>Rua José Ruscitto, 75 - CEP: 06765-490 - Taboão da Serra / SP</v>
          </cell>
          <cell r="R3" t="str">
            <v>DATA:</v>
          </cell>
          <cell r="S3">
            <v>38407.632316435185</v>
          </cell>
        </row>
        <row r="4">
          <cell r="I4" t="str">
            <v>Fone: 0 xx 11 4787-3555     Fax: 0 xx 11 4787-3401</v>
          </cell>
          <cell r="R4" t="str">
            <v>RESP.:</v>
          </cell>
          <cell r="S4">
            <v>0</v>
          </cell>
        </row>
        <row r="8">
          <cell r="I8" t="str">
            <v>CLIENTE</v>
          </cell>
          <cell r="J8" t="str">
            <v>GALBS</v>
          </cell>
        </row>
        <row r="9">
          <cell r="I9" t="str">
            <v>SERVIÇO</v>
          </cell>
          <cell r="J9" t="str">
            <v>DESAL20</v>
          </cell>
        </row>
        <row r="10">
          <cell r="J10">
            <v>0</v>
          </cell>
        </row>
        <row r="11">
          <cell r="I11" t="str">
            <v>N.º DE CICLONES EM OPERAÇÃO:</v>
          </cell>
          <cell r="M11">
            <v>7</v>
          </cell>
        </row>
        <row r="12">
          <cell r="J12" t="str">
            <v>INLET</v>
          </cell>
          <cell r="M12" t="str">
            <v>VORTEX FINDER</v>
          </cell>
          <cell r="P12" t="str">
            <v>APEX</v>
          </cell>
          <cell r="S12" t="str">
            <v>PRESSÃO</v>
          </cell>
        </row>
        <row r="13">
          <cell r="I13" t="str">
            <v>DIÂMETROS:</v>
          </cell>
          <cell r="J13">
            <v>27</v>
          </cell>
          <cell r="K13" t="str">
            <v>in²</v>
          </cell>
          <cell r="M13">
            <v>9</v>
          </cell>
          <cell r="N13" t="str">
            <v>in.</v>
          </cell>
          <cell r="P13">
            <v>3</v>
          </cell>
          <cell r="Q13" t="str">
            <v>in.</v>
          </cell>
          <cell r="S13">
            <v>22</v>
          </cell>
        </row>
        <row r="14">
          <cell r="I14" t="str">
            <v>DENSIDADE:</v>
          </cell>
          <cell r="J14" t="str">
            <v>SÓLIDOS:</v>
          </cell>
          <cell r="L14">
            <v>4.4000000000000004</v>
          </cell>
          <cell r="N14" t="str">
            <v>LÍQUIDO:</v>
          </cell>
          <cell r="O14">
            <v>1</v>
          </cell>
          <cell r="P14" t="str">
            <v/>
          </cell>
          <cell r="R14" t="str">
            <v/>
          </cell>
        </row>
        <row r="16">
          <cell r="L16" t="str">
            <v>ALIMENTAÇÃO</v>
          </cell>
          <cell r="O16" t="str">
            <v>OVERFLOW</v>
          </cell>
          <cell r="R16" t="str">
            <v>UNDERFLOW</v>
          </cell>
        </row>
        <row r="17">
          <cell r="I17" t="str">
            <v>MTPH SOLIDS</v>
          </cell>
          <cell r="L17">
            <v>853</v>
          </cell>
          <cell r="O17">
            <v>267.22121366275519</v>
          </cell>
          <cell r="R17">
            <v>585.77878633724481</v>
          </cell>
        </row>
        <row r="18">
          <cell r="I18" t="str">
            <v>MTPH LIQUID</v>
          </cell>
          <cell r="L18">
            <v>1812.625</v>
          </cell>
          <cell r="O18">
            <v>1497.2056535107145</v>
          </cell>
          <cell r="R18">
            <v>315.41934648928566</v>
          </cell>
        </row>
        <row r="19">
          <cell r="I19" t="str">
            <v>MTPH SLURRY</v>
          </cell>
          <cell r="L19">
            <v>2665.625</v>
          </cell>
          <cell r="O19">
            <v>1764.4268671734696</v>
          </cell>
          <cell r="R19">
            <v>901.19813282653047</v>
          </cell>
        </row>
        <row r="20">
          <cell r="I20" t="str">
            <v>% SOLIDS WT</v>
          </cell>
          <cell r="L20">
            <v>32</v>
          </cell>
          <cell r="O20">
            <v>15.144929984592176</v>
          </cell>
          <cell r="R20">
            <v>65</v>
          </cell>
        </row>
        <row r="21">
          <cell r="I21" t="str">
            <v>S.G. PULP</v>
          </cell>
          <cell r="L21">
            <v>1.3285024154589373</v>
          </cell>
          <cell r="O21">
            <v>1.1325400324733979</v>
          </cell>
          <cell r="R21">
            <v>2.0091324200913245</v>
          </cell>
        </row>
        <row r="22">
          <cell r="I22" t="str">
            <v>% SOLIDS VOL</v>
          </cell>
          <cell r="L22">
            <v>9.6618357487922708</v>
          </cell>
          <cell r="O22">
            <v>3.8982362492175815</v>
          </cell>
          <cell r="R22">
            <v>29.68036529680365</v>
          </cell>
        </row>
        <row r="23">
          <cell r="I23" t="str">
            <v>U.S. GPM SLURRY</v>
          </cell>
          <cell r="L23">
            <v>8837.5541177556806</v>
          </cell>
          <cell r="O23">
            <v>6861.9173347519154</v>
          </cell>
          <cell r="R23">
            <v>1975.6367830037648</v>
          </cell>
        </row>
        <row r="24">
          <cell r="I24" t="str">
            <v>M³/HR SLURRY</v>
          </cell>
          <cell r="L24">
            <v>2007.7420571340888</v>
          </cell>
          <cell r="O24">
            <v>1558.9109658609443</v>
          </cell>
          <cell r="R24">
            <v>448.8310912731443</v>
          </cell>
        </row>
        <row r="26">
          <cell r="Q26" t="str">
            <v>CARGA CIRCULANTE (%):</v>
          </cell>
          <cell r="R26" t="str">
            <v/>
          </cell>
        </row>
        <row r="28">
          <cell r="I28" t="str">
            <v>CYCMOD.XLS Ver 4.11</v>
          </cell>
          <cell r="L28" t="str">
            <v>53   3,5   28</v>
          </cell>
          <cell r="P28" t="str">
            <v/>
          </cell>
          <cell r="Q28" t="str">
            <v/>
          </cell>
        </row>
        <row r="29">
          <cell r="K29" t="str">
            <v>ALIMENTAÇÃO</v>
          </cell>
          <cell r="N29" t="str">
            <v>OVERFLOW</v>
          </cell>
          <cell r="Q29" t="str">
            <v>UNDERFLOW</v>
          </cell>
        </row>
        <row r="30">
          <cell r="I30" t="str">
            <v xml:space="preserve">  MICRA</v>
          </cell>
          <cell r="J30" t="str">
            <v>CUM</v>
          </cell>
          <cell r="K30" t="str">
            <v>IND</v>
          </cell>
          <cell r="M30" t="str">
            <v>CUM</v>
          </cell>
          <cell r="N30" t="str">
            <v>IND</v>
          </cell>
          <cell r="P30" t="str">
            <v>CUM</v>
          </cell>
          <cell r="Q30" t="str">
            <v>IND</v>
          </cell>
          <cell r="S30" t="str">
            <v>RECUP.</v>
          </cell>
        </row>
        <row r="31">
          <cell r="J31" t="str">
            <v>% +</v>
          </cell>
          <cell r="K31" t="str">
            <v>% +</v>
          </cell>
          <cell r="L31" t="str">
            <v>MTPH</v>
          </cell>
          <cell r="M31" t="str">
            <v>% +</v>
          </cell>
          <cell r="N31" t="str">
            <v>% +</v>
          </cell>
          <cell r="O31" t="str">
            <v>MTPH</v>
          </cell>
          <cell r="P31" t="str">
            <v>% +</v>
          </cell>
          <cell r="Q31" t="str">
            <v>% +</v>
          </cell>
          <cell r="R31" t="str">
            <v>MTPH</v>
          </cell>
          <cell r="S31" t="str">
            <v>(%)</v>
          </cell>
        </row>
        <row r="32"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I36">
            <v>1000</v>
          </cell>
          <cell r="J36">
            <v>2.2000000000000002</v>
          </cell>
          <cell r="K36">
            <v>2.2000000000000002</v>
          </cell>
          <cell r="L36">
            <v>18.766000000000002</v>
          </cell>
          <cell r="M36">
            <v>0</v>
          </cell>
          <cell r="N36">
            <v>0</v>
          </cell>
          <cell r="O36">
            <v>0</v>
          </cell>
          <cell r="P36">
            <v>3.2035984295948934</v>
          </cell>
          <cell r="Q36">
            <v>3.2035984295948934</v>
          </cell>
          <cell r="R36">
            <v>18.766000000000002</v>
          </cell>
          <cell r="S36">
            <v>100</v>
          </cell>
        </row>
        <row r="37">
          <cell r="I37">
            <v>500</v>
          </cell>
          <cell r="J37">
            <v>5.3000000000000007</v>
          </cell>
          <cell r="K37">
            <v>3.1</v>
          </cell>
          <cell r="L37">
            <v>26.443000000000001</v>
          </cell>
          <cell r="M37">
            <v>0</v>
          </cell>
          <cell r="N37">
            <v>0</v>
          </cell>
          <cell r="O37">
            <v>0</v>
          </cell>
          <cell r="P37">
            <v>7.7177598531149707</v>
          </cell>
          <cell r="Q37">
            <v>4.5141614235200773</v>
          </cell>
          <cell r="R37">
            <v>26.443000000000001</v>
          </cell>
          <cell r="S37">
            <v>100</v>
          </cell>
        </row>
        <row r="38">
          <cell r="I38">
            <v>300</v>
          </cell>
          <cell r="J38">
            <v>10.5</v>
          </cell>
          <cell r="K38">
            <v>5.2</v>
          </cell>
          <cell r="L38">
            <v>44.356000000000002</v>
          </cell>
          <cell r="M38">
            <v>3.7226080086574652E-14</v>
          </cell>
          <cell r="N38">
            <v>3.7226080086574652E-14</v>
          </cell>
          <cell r="O38">
            <v>9.9475983006414026E-14</v>
          </cell>
          <cell r="P38">
            <v>15.289901595793793</v>
          </cell>
          <cell r="Q38">
            <v>7.5721417426788218</v>
          </cell>
          <cell r="R38">
            <v>44.355999999999902</v>
          </cell>
          <cell r="S38">
            <v>99.999999999999773</v>
          </cell>
        </row>
        <row r="39">
          <cell r="I39">
            <v>212</v>
          </cell>
          <cell r="J39">
            <v>20.9</v>
          </cell>
          <cell r="K39">
            <v>10.4</v>
          </cell>
          <cell r="L39">
            <v>88.712000000000003</v>
          </cell>
          <cell r="M39">
            <v>3.7870250812415628E-9</v>
          </cell>
          <cell r="N39">
            <v>3.786987855161476E-9</v>
          </cell>
          <cell r="O39">
            <v>1.0119634907823638E-8</v>
          </cell>
          <cell r="P39">
            <v>30.434185079423919</v>
          </cell>
          <cell r="Q39">
            <v>15.144283483630124</v>
          </cell>
          <cell r="R39">
            <v>88.711999989880368</v>
          </cell>
          <cell r="S39">
            <v>99.99999998859272</v>
          </cell>
        </row>
        <row r="40">
          <cell r="I40">
            <v>150</v>
          </cell>
          <cell r="J40">
            <v>22.599999999999998</v>
          </cell>
          <cell r="K40">
            <v>1.7</v>
          </cell>
          <cell r="L40">
            <v>14.501000000000001</v>
          </cell>
          <cell r="M40">
            <v>1.3095848280460184E-6</v>
          </cell>
          <cell r="N40">
            <v>1.3057978029647768E-6</v>
          </cell>
          <cell r="O40">
            <v>3.4893687370640691E-6</v>
          </cell>
          <cell r="P40">
            <v>32.909692361157873</v>
          </cell>
          <cell r="Q40">
            <v>2.4755072817339521</v>
          </cell>
          <cell r="R40">
            <v>14.500996510631264</v>
          </cell>
          <cell r="S40">
            <v>99.999975937047537</v>
          </cell>
        </row>
        <row r="41">
          <cell r="I41">
            <v>106</v>
          </cell>
          <cell r="J41">
            <v>29.099999999999998</v>
          </cell>
          <cell r="K41">
            <v>6.5</v>
          </cell>
          <cell r="L41">
            <v>55.445</v>
          </cell>
          <cell r="M41">
            <v>1.1426059346353768E-3</v>
          </cell>
          <cell r="N41">
            <v>1.1412963498073309E-3</v>
          </cell>
          <cell r="O41">
            <v>3.0497859574438735E-3</v>
          </cell>
          <cell r="P41">
            <v>42.374348901677166</v>
          </cell>
          <cell r="Q41">
            <v>9.4646565405192895</v>
          </cell>
          <cell r="R41">
            <v>55.441950214042556</v>
          </cell>
          <cell r="S41">
            <v>99.994499439160535</v>
          </cell>
        </row>
        <row r="42">
          <cell r="I42">
            <v>75</v>
          </cell>
          <cell r="J42">
            <v>36.9</v>
          </cell>
          <cell r="K42">
            <v>7.8</v>
          </cell>
          <cell r="L42">
            <v>66.534000000000006</v>
          </cell>
          <cell r="M42">
            <v>6.3862577229518103E-2</v>
          </cell>
          <cell r="N42">
            <v>6.2719971294882729E-2</v>
          </cell>
          <cell r="O42">
            <v>0.16760106850311729</v>
          </cell>
          <cell r="P42">
            <v>53.703949849924612</v>
          </cell>
          <cell r="Q42">
            <v>11.32960094824745</v>
          </cell>
          <cell r="R42">
            <v>66.366398931496889</v>
          </cell>
          <cell r="S42">
            <v>99.748097110495209</v>
          </cell>
        </row>
        <row r="43">
          <cell r="I43">
            <v>53</v>
          </cell>
          <cell r="J43">
            <v>48.599999999999994</v>
          </cell>
          <cell r="K43">
            <v>11.7</v>
          </cell>
          <cell r="L43">
            <v>99.800999999999988</v>
          </cell>
          <cell r="M43">
            <v>1.4293540084255325</v>
          </cell>
          <cell r="N43">
            <v>1.3654914311960145</v>
          </cell>
          <cell r="O43">
            <v>3.6488827749029156</v>
          </cell>
          <cell r="P43">
            <v>70.118357381873082</v>
          </cell>
          <cell r="Q43">
            <v>16.414407531948473</v>
          </cell>
          <cell r="R43">
            <v>96.152117225097072</v>
          </cell>
          <cell r="S43">
            <v>96.343841469621623</v>
          </cell>
        </row>
        <row r="44">
          <cell r="I44">
            <v>45</v>
          </cell>
          <cell r="J44">
            <v>53.8</v>
          </cell>
          <cell r="K44">
            <v>5.2</v>
          </cell>
          <cell r="L44">
            <v>44.356000000000002</v>
          </cell>
          <cell r="M44">
            <v>2.9489639611842566</v>
          </cell>
          <cell r="N44">
            <v>1.5196099527587243</v>
          </cell>
          <cell r="O44">
            <v>4.0607201587018835</v>
          </cell>
          <cell r="P44">
            <v>76.997281778103996</v>
          </cell>
          <cell r="Q44">
            <v>6.8789243962309179</v>
          </cell>
          <cell r="R44">
            <v>40.295279841298118</v>
          </cell>
          <cell r="S44">
            <v>90.845161514334279</v>
          </cell>
        </row>
        <row r="45">
          <cell r="I45">
            <v>38</v>
          </cell>
          <cell r="J45">
            <v>59.9</v>
          </cell>
          <cell r="K45">
            <v>6.1</v>
          </cell>
          <cell r="L45">
            <v>52.033000000000001</v>
          </cell>
          <cell r="M45">
            <v>6.6356482143670208</v>
          </cell>
          <cell r="N45">
            <v>3.6866842531827642</v>
          </cell>
          <cell r="O45">
            <v>9.8516024052686646</v>
          </cell>
          <cell r="P45">
            <v>84.198190820659633</v>
          </cell>
          <cell r="Q45">
            <v>7.2009090425556392</v>
          </cell>
          <cell r="R45">
            <v>42.181397594731337</v>
          </cell>
          <cell r="S45">
            <v>81.066626169414292</v>
          </cell>
        </row>
        <row r="46">
          <cell r="I46">
            <v>-38</v>
          </cell>
          <cell r="J46">
            <v>100</v>
          </cell>
          <cell r="K46">
            <v>40.1</v>
          </cell>
          <cell r="L46">
            <v>342.053</v>
          </cell>
          <cell r="M46">
            <v>100</v>
          </cell>
          <cell r="N46">
            <v>93.364351785632977</v>
          </cell>
          <cell r="O46">
            <v>249.48935396993267</v>
          </cell>
          <cell r="P46">
            <v>100</v>
          </cell>
          <cell r="Q46">
            <v>15.801809179340365</v>
          </cell>
          <cell r="R46">
            <v>92.563646030067332</v>
          </cell>
          <cell r="S46">
            <v>27.061199881324626</v>
          </cell>
        </row>
        <row r="47">
          <cell r="I47" t="str">
            <v>TOTAL</v>
          </cell>
          <cell r="L47">
            <v>853</v>
          </cell>
          <cell r="O47">
            <v>267.22121366275519</v>
          </cell>
          <cell r="P47" t="str">
            <v xml:space="preserve"> </v>
          </cell>
          <cell r="Q47" t="str">
            <v xml:space="preserve"> </v>
          </cell>
          <cell r="R47">
            <v>585.77878633724481</v>
          </cell>
          <cell r="S47">
            <v>68.672776827344066</v>
          </cell>
        </row>
      </sheetData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imula"/>
      <sheetName val="Fluxo PFF com Recup."/>
      <sheetName val="Fluxo PFF sem  Recup."/>
      <sheetName val="Sem SF Conc. e Sem Recup. PFF"/>
      <sheetName val="Sem SF Conc."/>
      <sheetName val="Caso Base"/>
    </sheetNames>
    <sheetDataSet>
      <sheetData sheetId="0" refreshError="1"/>
      <sheetData sheetId="1" refreshError="1">
        <row r="5">
          <cell r="D5">
            <v>7.5</v>
          </cell>
        </row>
        <row r="10">
          <cell r="D10">
            <v>0.5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Rates"/>
      <sheetName val="Dados"/>
      <sheetName val="Folha_de_Rosto_-_50"/>
      <sheetName val="Principal"/>
      <sheetName val="Trens"/>
      <sheetName val="FCD"/>
      <sheetName val="Composição"/>
      <sheetName val="OUTROS_DADOS_MEDIÇÃO"/>
      <sheetName val="KREBS (original)"/>
      <sheetName val="Teste"/>
      <sheetName val="COMP_ROLO"/>
      <sheetName val="grossoCONE"/>
      <sheetName val=" rougher de barita "/>
      <sheetName val="Parameters"/>
      <sheetName val="FAPMU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IRA"/>
      <sheetName val="Fluxo-2005"/>
      <sheetName val="VENDAS"/>
      <sheetName val="SIMULA"/>
      <sheetName val="ESTOQUES"/>
      <sheetName val="Prod-resumo-2005"/>
      <sheetName val="TRFERR"/>
      <sheetName val="COMPR-ROD"/>
      <sheetName val="FAPTIG"/>
      <sheetName val="FAPPSP"/>
      <sheetName val="FAPABO"/>
      <sheetName val="FAPCPX"/>
      <sheetName val="FAPMUT"/>
      <sheetName val="FAPTAM"/>
      <sheetName val="FAPCMT"/>
      <sheetName val="FAPPIC"/>
      <sheetName val="FAPVGR"/>
      <sheetName val="FAPJGD"/>
      <sheetName val="Entrada Dados DRCO"/>
      <sheetName val="ROM-Pré"/>
      <sheetName val="ABO"/>
      <sheetName val="MUT"/>
      <sheetName val="CPX"/>
      <sheetName val="TAM"/>
      <sheetName val="CMT"/>
      <sheetName val="PIC"/>
      <sheetName val="VGR"/>
      <sheetName val="JGD"/>
      <sheetName val="TIG"/>
      <sheetName val="P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ronograma"/>
      <sheetName val="CAPA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azulejo"/>
    </sheetNames>
    <sheetDataSet>
      <sheetData sheetId="0">
        <row r="1">
          <cell r="I1" t="str">
            <v>04-FD-00147</v>
          </cell>
        </row>
        <row r="8">
          <cell r="B8" t="str">
            <v>Revamp da U-4</v>
          </cell>
        </row>
        <row r="17">
          <cell r="F17" t="str">
            <v>04-M-00105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Fábrica"/>
      <sheetName val="Introd"/>
      <sheetName val="MCBR"/>
      <sheetName val="#REF"/>
      <sheetName val="_REF"/>
      <sheetName val="Espess"/>
      <sheetName val="TC"/>
      <sheetName val="G03-02CV001 (60&quot;)"/>
      <sheetName val="DB_Fábrica"/>
      <sheetName val="DB_Fábrica1"/>
      <sheetName val="KREBS_(original)"/>
      <sheetName val="DB_Fábrica2"/>
      <sheetName val="Graf"/>
      <sheetName val="ESCALPADORAS"/>
      <sheetName val="Flot(rota1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Fresagem de Pista Ago-98"/>
      <sheetName val="MCBR"/>
      <sheetName val="#REF"/>
      <sheetName val="Lista"/>
      <sheetName val="grossoC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ão Capa"/>
      <sheetName val="LM"/>
      <sheetName val="Dados Cadastrais"/>
      <sheetName val="Area Aplicação"/>
      <sheetName val="Descrição Pacote"/>
    </sheetNames>
    <sheetDataSet>
      <sheetData sheetId="0"/>
      <sheetData sheetId="1"/>
      <sheetData sheetId="2"/>
      <sheetData sheetId="3">
        <row r="2">
          <cell r="B2" t="str">
            <v>SUBESTAÇÃO BOOSTER 2</v>
          </cell>
        </row>
        <row r="3">
          <cell r="B3" t="str">
            <v>SUBESTAÇÃO BOOSTER 1</v>
          </cell>
          <cell r="D3" t="str">
            <v>OUTROS MATERIAIS ELÉTRICOS - ADUTORA</v>
          </cell>
          <cell r="E3" t="str">
            <v>OUTROS MATERIAIS ELÉTRICOS - ADUTORA</v>
          </cell>
          <cell r="F3" t="str">
            <v>OUTROS MATERIAIS ELÉTRICOS - ADUTORA</v>
          </cell>
          <cell r="G3" t="str">
            <v>ELETRODUTOS - ADUTORA</v>
          </cell>
          <cell r="H3" t="str">
            <v>ELETRODUTOS - ADUTORA</v>
          </cell>
          <cell r="I3" t="str">
            <v>OUTROS MATERIAIS AUTOMAÇÃO E CONTROLE-AD</v>
          </cell>
          <cell r="J3" t="str">
            <v>OUTROS MATERIAIS DE TUBULAÇÃO - ADUTORA</v>
          </cell>
        </row>
        <row r="4">
          <cell r="B4" t="str">
            <v>SUBESTAÇÃO DA CAPTAÇÃO</v>
          </cell>
          <cell r="D4" t="str">
            <v>CABOS DE FORÇA E ILUMINAÇÃO - ADUTORA</v>
          </cell>
          <cell r="E4" t="str">
            <v>CABOS DE FORÇA E ILUMINAÇÃO - ADUTORA</v>
          </cell>
          <cell r="F4" t="str">
            <v>CABOS DE FORÇA E ILUMINAÇÃO - ADUTORA</v>
          </cell>
          <cell r="G4" t="str">
            <v>OUTROS MATERIAIS AUTOMAÇÃO E CONTROLE-AD</v>
          </cell>
          <cell r="H4" t="str">
            <v>OUTROS MATERIAIS AUTOMAÇÃO E CONTROLE-AD</v>
          </cell>
          <cell r="I4" t="str">
            <v>OUTROS MATERIAIS DE TUBULAÇÃO - ADUTORA</v>
          </cell>
          <cell r="J4" t="str">
            <v>VÁLVULA DE RETENÇÃO - ADUTORA</v>
          </cell>
        </row>
        <row r="5">
          <cell r="B5" t="str">
            <v>ESTAÇÃO BOOSTER 2</v>
          </cell>
          <cell r="D5" t="str">
            <v>CABOS PARA ATERRAMENTO - ADUTORA</v>
          </cell>
          <cell r="E5" t="str">
            <v>CABOS PARA ATERRAMENTO - ADUTORA</v>
          </cell>
          <cell r="F5" t="str">
            <v>CABOS PARA ATERRAMENTO - ADUTORA</v>
          </cell>
          <cell r="G5" t="str">
            <v>CABOS DE COMUNICAÇÃO - ADUTORA</v>
          </cell>
          <cell r="H5" t="str">
            <v>CABOS DE COMUNICAÇÃO - ADUTORA</v>
          </cell>
          <cell r="I5" t="str">
            <v>VÁLVULA DE RETENÇÃO - ADUTORA</v>
          </cell>
          <cell r="J5" t="str">
            <v>TUBOS EM AÇO CARBONO REVESTIDO - ADUTORA</v>
          </cell>
        </row>
        <row r="6">
          <cell r="B6" t="str">
            <v>ESTAÇÃO BOOSTER 1</v>
          </cell>
          <cell r="D6" t="str">
            <v>ELETRODUTOS - ADUTORA</v>
          </cell>
          <cell r="E6" t="str">
            <v>ELETRODUTOS - ADUTORA</v>
          </cell>
          <cell r="F6" t="str">
            <v>ELETRODUTOS - ADUTORA</v>
          </cell>
          <cell r="G6" t="str">
            <v>OUTROS MATERIAIS DE TUBULAÇÃO - ADUTORA</v>
          </cell>
          <cell r="H6" t="str">
            <v>OUTROS MATERIAIS DE TUBULAÇÃO - ADUTORA</v>
          </cell>
          <cell r="I6" t="str">
            <v>TUBOS EM AÇO CARBONO REVESTIDO - ADUTORA</v>
          </cell>
        </row>
        <row r="7">
          <cell r="B7" t="str">
            <v>CAPTAÇÃO DE ÁGUA</v>
          </cell>
          <cell r="D7" t="str">
            <v>ILUMINAÇÃO E TOMADAS - ADUTORA</v>
          </cell>
          <cell r="E7" t="str">
            <v>ILUMINAÇÃO E TOMADAS - ADUTORA</v>
          </cell>
          <cell r="F7" t="str">
            <v>ILUMINAÇÃO E TOMADAS - ADUTORA</v>
          </cell>
          <cell r="G7" t="str">
            <v>VÁLVULA DE RETENÇÃO - ADUTORA</v>
          </cell>
          <cell r="H7" t="str">
            <v>VÁLVULA DE RETENÇÃO - ADUTORA</v>
          </cell>
        </row>
        <row r="8">
          <cell r="B8" t="str">
            <v>ADUTORA DE ÁGUA</v>
          </cell>
          <cell r="F8" t="str">
            <v>CABOS DE COMUNICAÇÃO - ADUTORA</v>
          </cell>
          <cell r="G8" t="str">
            <v>TUBOS EM AÇO CARBONO REVESTIDO - ADUTORA</v>
          </cell>
          <cell r="H8" t="str">
            <v>TUBOS EM AÇO CARBONO REVESTIDO - ADUTORA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port_Definition"/>
      <sheetName val="FOLHA ROSTO"/>
      <sheetName val="DESCRITIVO"/>
      <sheetName val="Sheet1"/>
      <sheetName val="Sheet2"/>
      <sheetName val="Modelo Capa"/>
      <sheetName val="OBSERVAÇÕES"/>
      <sheetName val="FD RESISTOR DE ATERRAMENTO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_ORIGINAL"/>
      <sheetName val="RESUMO_AU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7"/>
  <sheetViews>
    <sheetView showGridLines="0" tabSelected="1" view="pageBreakPreview" topLeftCell="A7" zoomScaleNormal="100" zoomScaleSheetLayoutView="100" workbookViewId="0">
      <selection activeCell="J19" sqref="J19"/>
    </sheetView>
  </sheetViews>
  <sheetFormatPr defaultColWidth="7.83203125" defaultRowHeight="12.75"/>
  <cols>
    <col min="1" max="1" width="2.6640625" style="3" customWidth="1"/>
    <col min="2" max="2" width="6.33203125" style="20" customWidth="1"/>
    <col min="3" max="3" width="6" style="20" customWidth="1"/>
    <col min="4" max="4" width="20.83203125" style="20" customWidth="1"/>
    <col min="5" max="5" width="25.83203125" style="20" customWidth="1"/>
    <col min="6" max="6" width="8" style="20" customWidth="1"/>
    <col min="7" max="7" width="7.6640625" style="20" customWidth="1"/>
    <col min="8" max="8" width="8" style="20" customWidth="1"/>
    <col min="9" max="9" width="7.5" style="20" customWidth="1"/>
    <col min="10" max="10" width="11.5" style="20" customWidth="1"/>
    <col min="11" max="11" width="3.83203125" style="3" customWidth="1"/>
    <col min="12" max="12" width="10.1640625" style="3" customWidth="1"/>
    <col min="13" max="13" width="8.5" style="3" customWidth="1"/>
    <col min="14" max="236" width="10.6640625" style="3" customWidth="1"/>
    <col min="237" max="237" width="2.6640625" style="3" customWidth="1"/>
    <col min="238" max="238" width="6.33203125" style="3" customWidth="1"/>
    <col min="239" max="239" width="6" style="3" customWidth="1"/>
    <col min="240" max="16384" width="7.83203125" style="3"/>
  </cols>
  <sheetData>
    <row r="2" spans="2:13" ht="15" customHeight="1">
      <c r="B2" s="1"/>
      <c r="C2" s="2"/>
      <c r="D2" s="2"/>
      <c r="E2" s="2"/>
      <c r="F2" s="93" t="s">
        <v>57</v>
      </c>
      <c r="G2" s="94"/>
      <c r="H2" s="94"/>
      <c r="I2" s="94"/>
      <c r="J2" s="95"/>
    </row>
    <row r="3" spans="2:13" ht="15" customHeight="1">
      <c r="B3" s="4"/>
      <c r="C3" s="5"/>
      <c r="D3" s="5"/>
      <c r="E3" s="5"/>
      <c r="F3" s="96"/>
      <c r="G3" s="97"/>
      <c r="H3" s="97"/>
      <c r="I3" s="97"/>
      <c r="J3" s="98"/>
    </row>
    <row r="4" spans="2:13" ht="15" customHeight="1">
      <c r="B4" s="4"/>
      <c r="C4" s="5"/>
      <c r="D4" s="5"/>
      <c r="E4" s="5"/>
      <c r="F4" s="96"/>
      <c r="G4" s="97"/>
      <c r="H4" s="97"/>
      <c r="I4" s="97"/>
      <c r="J4" s="98"/>
    </row>
    <row r="5" spans="2:13" ht="15" customHeight="1">
      <c r="B5" s="6"/>
      <c r="C5" s="7"/>
      <c r="D5" s="7"/>
      <c r="E5" s="7"/>
      <c r="F5" s="99"/>
      <c r="G5" s="100"/>
      <c r="H5" s="100"/>
      <c r="I5" s="100"/>
      <c r="J5" s="101"/>
    </row>
    <row r="6" spans="2:13" s="10" customFormat="1" ht="15" customHeight="1">
      <c r="B6" s="8" t="s">
        <v>56</v>
      </c>
      <c r="C6" s="9"/>
      <c r="D6" s="9"/>
      <c r="E6" s="9"/>
      <c r="F6" s="102" t="s">
        <v>23</v>
      </c>
      <c r="G6" s="103"/>
      <c r="H6" s="103"/>
      <c r="I6" s="103"/>
      <c r="J6" s="35" t="s">
        <v>4</v>
      </c>
    </row>
    <row r="7" spans="2:13" s="10" customFormat="1" ht="15" customHeight="1">
      <c r="B7" s="91" t="s">
        <v>69</v>
      </c>
      <c r="C7" s="92"/>
      <c r="D7" s="92"/>
      <c r="E7" s="92"/>
      <c r="F7" s="104" t="s">
        <v>68</v>
      </c>
      <c r="G7" s="105"/>
      <c r="H7" s="105"/>
      <c r="I7" s="105"/>
      <c r="J7" s="36"/>
    </row>
    <row r="8" spans="2:13" s="10" customFormat="1" ht="15" customHeight="1">
      <c r="B8" s="91"/>
      <c r="C8" s="92"/>
      <c r="D8" s="92"/>
      <c r="E8" s="92"/>
      <c r="F8" s="102" t="s">
        <v>12</v>
      </c>
      <c r="G8" s="103"/>
      <c r="H8" s="103"/>
      <c r="I8" s="103"/>
      <c r="J8" s="35" t="s">
        <v>1</v>
      </c>
    </row>
    <row r="9" spans="2:13" s="10" customFormat="1" ht="21" customHeight="1">
      <c r="B9" s="91"/>
      <c r="C9" s="92"/>
      <c r="D9" s="92"/>
      <c r="E9" s="92"/>
      <c r="F9" s="106">
        <v>7074266</v>
      </c>
      <c r="G9" s="107"/>
      <c r="H9" s="107"/>
      <c r="I9" s="107"/>
      <c r="J9" s="37">
        <v>2</v>
      </c>
    </row>
    <row r="10" spans="2:13" ht="18" customHeight="1">
      <c r="B10" s="88" t="s">
        <v>2</v>
      </c>
      <c r="C10" s="88"/>
      <c r="D10" s="88"/>
      <c r="E10" s="88"/>
      <c r="F10" s="88"/>
      <c r="G10" s="88"/>
      <c r="H10" s="88"/>
      <c r="I10" s="88"/>
      <c r="J10" s="88"/>
      <c r="L10" s="10"/>
      <c r="M10" s="10"/>
    </row>
    <row r="11" spans="2:13" ht="15" customHeight="1">
      <c r="B11" s="11" t="s">
        <v>5</v>
      </c>
      <c r="C11" s="12"/>
      <c r="D11" s="12"/>
      <c r="E11" s="12"/>
      <c r="F11" s="12"/>
      <c r="G11" s="12"/>
      <c r="H11" s="12"/>
      <c r="I11" s="12"/>
      <c r="J11" s="13"/>
      <c r="L11" s="10"/>
      <c r="M11" s="10"/>
    </row>
    <row r="12" spans="2:13" s="10" customFormat="1" ht="15" customHeight="1">
      <c r="B12" s="22" t="s">
        <v>13</v>
      </c>
      <c r="C12" s="23"/>
      <c r="D12" s="23"/>
      <c r="E12" s="24" t="s">
        <v>14</v>
      </c>
      <c r="F12" s="25" t="s">
        <v>15</v>
      </c>
      <c r="G12" s="25"/>
      <c r="H12" s="25"/>
      <c r="I12" s="23"/>
      <c r="J12" s="26"/>
    </row>
    <row r="13" spans="2:13" s="10" customFormat="1" ht="15" customHeight="1">
      <c r="B13" s="22" t="s">
        <v>16</v>
      </c>
      <c r="C13" s="23"/>
      <c r="D13" s="23"/>
      <c r="E13" s="27" t="s">
        <v>17</v>
      </c>
      <c r="F13" s="25" t="s">
        <v>18</v>
      </c>
      <c r="G13" s="25"/>
      <c r="H13" s="25"/>
      <c r="I13" s="23"/>
      <c r="J13" s="26"/>
    </row>
    <row r="14" spans="2:13" s="10" customFormat="1" ht="15" customHeight="1">
      <c r="B14" s="28" t="s">
        <v>19</v>
      </c>
      <c r="C14" s="29"/>
      <c r="D14" s="29"/>
      <c r="E14" s="30" t="s">
        <v>20</v>
      </c>
      <c r="F14" s="29" t="s">
        <v>21</v>
      </c>
      <c r="G14" s="29"/>
      <c r="H14" s="29"/>
      <c r="I14" s="29"/>
      <c r="J14" s="31"/>
    </row>
    <row r="15" spans="2:13" ht="21.75" customHeight="1">
      <c r="B15" s="21" t="s">
        <v>1</v>
      </c>
      <c r="C15" s="21" t="s">
        <v>6</v>
      </c>
      <c r="D15" s="89" t="s">
        <v>7</v>
      </c>
      <c r="E15" s="89"/>
      <c r="F15" s="14" t="s">
        <v>8</v>
      </c>
      <c r="G15" s="14" t="s">
        <v>9</v>
      </c>
      <c r="H15" s="14" t="s">
        <v>10</v>
      </c>
      <c r="I15" s="14" t="s">
        <v>11</v>
      </c>
      <c r="J15" s="14" t="s">
        <v>3</v>
      </c>
      <c r="L15" s="10"/>
      <c r="M15" s="10"/>
    </row>
    <row r="16" spans="2:13" ht="30" customHeight="1">
      <c r="B16" s="38" t="s">
        <v>25</v>
      </c>
      <c r="C16" s="38" t="s">
        <v>26</v>
      </c>
      <c r="D16" s="90" t="s">
        <v>27</v>
      </c>
      <c r="E16" s="90"/>
      <c r="F16" s="39" t="s">
        <v>28</v>
      </c>
      <c r="G16" s="39" t="s">
        <v>29</v>
      </c>
      <c r="H16" s="39" t="s">
        <v>30</v>
      </c>
      <c r="I16" s="39" t="s">
        <v>30</v>
      </c>
      <c r="J16" s="40">
        <v>44092</v>
      </c>
    </row>
    <row r="17" spans="2:10" ht="30" customHeight="1">
      <c r="B17" s="38" t="s">
        <v>70</v>
      </c>
      <c r="C17" s="38" t="s">
        <v>71</v>
      </c>
      <c r="D17" s="90" t="s">
        <v>72</v>
      </c>
      <c r="E17" s="90"/>
      <c r="F17" s="39" t="s">
        <v>28</v>
      </c>
      <c r="G17" s="39" t="s">
        <v>29</v>
      </c>
      <c r="H17" s="39" t="s">
        <v>30</v>
      </c>
      <c r="I17" s="39" t="s">
        <v>30</v>
      </c>
      <c r="J17" s="40">
        <v>44110</v>
      </c>
    </row>
    <row r="18" spans="2:10" ht="30" customHeight="1">
      <c r="B18" s="38" t="s">
        <v>73</v>
      </c>
      <c r="C18" s="38" t="s">
        <v>74</v>
      </c>
      <c r="D18" s="90" t="s">
        <v>75</v>
      </c>
      <c r="E18" s="90"/>
      <c r="F18" s="39" t="s">
        <v>28</v>
      </c>
      <c r="G18" s="39" t="s">
        <v>29</v>
      </c>
      <c r="H18" s="39" t="s">
        <v>30</v>
      </c>
      <c r="I18" s="39" t="s">
        <v>30</v>
      </c>
      <c r="J18" s="40">
        <v>44154</v>
      </c>
    </row>
    <row r="19" spans="2:10" ht="30" customHeight="1">
      <c r="B19" s="15"/>
      <c r="C19" s="15"/>
      <c r="D19" s="86"/>
      <c r="E19" s="86"/>
      <c r="F19" s="15"/>
      <c r="G19" s="15"/>
      <c r="H19" s="15"/>
      <c r="I19" s="15"/>
      <c r="J19" s="16"/>
    </row>
    <row r="20" spans="2:10" ht="30" customHeight="1">
      <c r="B20" s="15"/>
      <c r="C20" s="15"/>
      <c r="D20" s="86"/>
      <c r="E20" s="86"/>
      <c r="F20" s="15"/>
      <c r="G20" s="15"/>
      <c r="H20" s="15"/>
      <c r="I20" s="15"/>
      <c r="J20" s="16"/>
    </row>
    <row r="21" spans="2:10" ht="30" customHeight="1">
      <c r="B21" s="15"/>
      <c r="C21" s="15"/>
      <c r="D21" s="86"/>
      <c r="E21" s="86"/>
      <c r="F21" s="15"/>
      <c r="G21" s="15"/>
      <c r="H21" s="15"/>
      <c r="I21" s="15"/>
      <c r="J21" s="16"/>
    </row>
    <row r="22" spans="2:10" ht="30" customHeight="1">
      <c r="B22" s="15"/>
      <c r="C22" s="15"/>
      <c r="D22" s="86"/>
      <c r="E22" s="86"/>
      <c r="F22" s="15"/>
      <c r="G22" s="15"/>
      <c r="H22" s="15"/>
      <c r="I22" s="15"/>
      <c r="J22" s="16"/>
    </row>
    <row r="23" spans="2:10" ht="30" customHeight="1">
      <c r="B23" s="15"/>
      <c r="C23" s="15"/>
      <c r="D23" s="86"/>
      <c r="E23" s="86"/>
      <c r="F23" s="15"/>
      <c r="G23" s="15"/>
      <c r="H23" s="15"/>
      <c r="I23" s="15"/>
      <c r="J23" s="16"/>
    </row>
    <row r="24" spans="2:10" ht="30" customHeight="1">
      <c r="B24" s="15"/>
      <c r="C24" s="15"/>
      <c r="D24" s="86"/>
      <c r="E24" s="86"/>
      <c r="F24" s="15"/>
      <c r="G24" s="15"/>
      <c r="H24" s="15"/>
      <c r="I24" s="15"/>
      <c r="J24" s="16"/>
    </row>
    <row r="25" spans="2:10" ht="30" customHeight="1">
      <c r="B25" s="15"/>
      <c r="C25" s="15"/>
      <c r="D25" s="86"/>
      <c r="E25" s="86"/>
      <c r="F25" s="15"/>
      <c r="G25" s="15"/>
      <c r="H25" s="15"/>
      <c r="I25" s="15"/>
      <c r="J25" s="16"/>
    </row>
    <row r="26" spans="2:10" ht="30" customHeight="1">
      <c r="B26" s="15"/>
      <c r="C26" s="15"/>
      <c r="D26" s="86"/>
      <c r="E26" s="86"/>
      <c r="F26" s="15"/>
      <c r="G26" s="15"/>
      <c r="H26" s="15"/>
      <c r="I26" s="15"/>
      <c r="J26" s="16"/>
    </row>
    <row r="27" spans="2:10" ht="30" customHeight="1">
      <c r="B27" s="15"/>
      <c r="C27" s="15"/>
      <c r="D27" s="86"/>
      <c r="E27" s="86"/>
      <c r="F27" s="15"/>
      <c r="G27" s="15"/>
      <c r="H27" s="15"/>
      <c r="I27" s="15"/>
      <c r="J27" s="16"/>
    </row>
    <row r="28" spans="2:10" ht="30" customHeight="1">
      <c r="B28" s="15"/>
      <c r="C28" s="15"/>
      <c r="D28" s="86"/>
      <c r="E28" s="86"/>
      <c r="F28" s="15"/>
      <c r="G28" s="15"/>
      <c r="H28" s="15"/>
      <c r="I28" s="15"/>
      <c r="J28" s="16"/>
    </row>
    <row r="29" spans="2:10" ht="30" customHeight="1">
      <c r="B29" s="15"/>
      <c r="C29" s="15"/>
      <c r="D29" s="86"/>
      <c r="E29" s="86"/>
      <c r="F29" s="15"/>
      <c r="G29" s="15"/>
      <c r="H29" s="15"/>
      <c r="I29" s="15"/>
      <c r="J29" s="16"/>
    </row>
    <row r="30" spans="2:10" ht="30" customHeight="1">
      <c r="B30" s="15"/>
      <c r="C30" s="15"/>
      <c r="D30" s="86"/>
      <c r="E30" s="86"/>
      <c r="F30" s="15"/>
      <c r="G30" s="15"/>
      <c r="H30" s="15"/>
      <c r="I30" s="15"/>
      <c r="J30" s="16"/>
    </row>
    <row r="31" spans="2:10" ht="30" customHeight="1">
      <c r="B31" s="15"/>
      <c r="C31" s="15"/>
      <c r="D31" s="86"/>
      <c r="E31" s="86"/>
      <c r="F31" s="15"/>
      <c r="G31" s="15"/>
      <c r="H31" s="15"/>
      <c r="I31" s="15"/>
      <c r="J31" s="16"/>
    </row>
    <row r="32" spans="2:10" s="17" customFormat="1" ht="42.75" customHeight="1">
      <c r="B32" s="87" t="s">
        <v>24</v>
      </c>
      <c r="C32" s="87"/>
      <c r="D32" s="87"/>
      <c r="E32" s="87"/>
      <c r="F32" s="87"/>
      <c r="G32" s="87"/>
      <c r="H32" s="87"/>
      <c r="I32" s="87"/>
      <c r="J32" s="87"/>
    </row>
    <row r="33" spans="2:10" s="17" customFormat="1" ht="11.25" customHeight="1">
      <c r="B33" s="18"/>
      <c r="C33" s="18"/>
      <c r="D33" s="18"/>
      <c r="E33" s="18"/>
      <c r="F33" s="18"/>
      <c r="G33" s="18"/>
      <c r="H33" s="18"/>
      <c r="I33" s="18"/>
      <c r="J33" s="18"/>
    </row>
    <row r="34" spans="2:10">
      <c r="B34" s="19"/>
      <c r="C34" s="19"/>
      <c r="D34" s="19"/>
      <c r="E34" s="19"/>
      <c r="F34" s="19"/>
      <c r="G34" s="19"/>
      <c r="H34" s="19"/>
      <c r="I34" s="19"/>
      <c r="J34" s="19"/>
    </row>
    <row r="35" spans="2:10">
      <c r="B35" s="19"/>
      <c r="C35" s="19"/>
      <c r="D35" s="19"/>
      <c r="E35" s="19"/>
      <c r="F35" s="19"/>
      <c r="G35" s="19"/>
      <c r="H35" s="19"/>
      <c r="I35" s="19"/>
      <c r="J35" s="19"/>
    </row>
    <row r="36" spans="2:10">
      <c r="B36" s="19"/>
      <c r="C36" s="19"/>
      <c r="D36" s="19"/>
      <c r="E36" s="19"/>
      <c r="F36" s="19"/>
      <c r="G36" s="19"/>
      <c r="H36" s="19"/>
      <c r="I36" s="19"/>
      <c r="J36" s="19"/>
    </row>
    <row r="37" spans="2:10">
      <c r="B37" s="19"/>
      <c r="C37" s="19"/>
      <c r="D37" s="19"/>
      <c r="E37" s="19"/>
      <c r="F37" s="19"/>
      <c r="G37" s="19"/>
      <c r="H37" s="19"/>
      <c r="I37" s="19"/>
      <c r="J37" s="19"/>
    </row>
    <row r="38" spans="2:10">
      <c r="B38" s="19"/>
      <c r="C38" s="19"/>
      <c r="D38" s="19"/>
      <c r="E38" s="19"/>
      <c r="F38" s="19"/>
      <c r="G38" s="19"/>
      <c r="H38" s="19"/>
      <c r="I38" s="19"/>
      <c r="J38" s="19"/>
    </row>
    <row r="39" spans="2:10">
      <c r="B39" s="19"/>
      <c r="C39" s="19"/>
      <c r="D39" s="19"/>
      <c r="E39" s="19"/>
      <c r="F39" s="19"/>
      <c r="G39" s="19"/>
      <c r="H39" s="19"/>
      <c r="I39" s="19"/>
      <c r="J39" s="19"/>
    </row>
    <row r="40" spans="2:10">
      <c r="B40" s="19"/>
      <c r="C40" s="19"/>
      <c r="D40" s="19"/>
      <c r="E40" s="19"/>
      <c r="F40" s="19"/>
      <c r="G40" s="19"/>
      <c r="H40" s="19"/>
      <c r="I40" s="19"/>
      <c r="J40" s="19"/>
    </row>
    <row r="41" spans="2:10">
      <c r="B41" s="19"/>
      <c r="C41" s="19"/>
      <c r="D41" s="19"/>
      <c r="E41" s="19"/>
      <c r="F41" s="19"/>
      <c r="G41" s="19"/>
      <c r="H41" s="19"/>
      <c r="I41" s="19"/>
      <c r="J41" s="19"/>
    </row>
    <row r="42" spans="2:10">
      <c r="B42" s="19"/>
      <c r="C42" s="19"/>
      <c r="D42" s="19"/>
      <c r="E42" s="19"/>
      <c r="F42" s="19"/>
      <c r="G42" s="19"/>
      <c r="H42" s="19"/>
      <c r="I42" s="19"/>
      <c r="J42" s="19"/>
    </row>
    <row r="43" spans="2:10">
      <c r="B43" s="19"/>
      <c r="C43" s="19"/>
      <c r="D43" s="19"/>
      <c r="E43" s="19"/>
      <c r="F43" s="19"/>
      <c r="G43" s="19"/>
      <c r="H43" s="19"/>
      <c r="I43" s="19"/>
      <c r="J43" s="19"/>
    </row>
    <row r="44" spans="2:10">
      <c r="B44" s="19"/>
      <c r="C44" s="19"/>
      <c r="D44" s="19"/>
      <c r="E44" s="19"/>
      <c r="F44" s="19"/>
      <c r="G44" s="19"/>
      <c r="H44" s="19"/>
      <c r="I44" s="19"/>
      <c r="J44" s="19"/>
    </row>
    <row r="45" spans="2:10">
      <c r="B45" s="19"/>
      <c r="C45" s="19"/>
      <c r="D45" s="19"/>
      <c r="E45" s="19"/>
      <c r="F45" s="19"/>
      <c r="G45" s="19"/>
      <c r="H45" s="19"/>
      <c r="I45" s="19"/>
      <c r="J45" s="19"/>
    </row>
    <row r="46" spans="2:10">
      <c r="B46" s="19"/>
      <c r="C46" s="19"/>
      <c r="D46" s="19"/>
      <c r="E46" s="19"/>
      <c r="F46" s="19"/>
      <c r="G46" s="19"/>
      <c r="H46" s="19"/>
      <c r="I46" s="19"/>
      <c r="J46" s="19"/>
    </row>
    <row r="47" spans="2:10">
      <c r="B47" s="19"/>
      <c r="C47" s="19"/>
      <c r="D47" s="19"/>
      <c r="E47" s="19"/>
      <c r="F47" s="19"/>
      <c r="G47" s="19"/>
      <c r="H47" s="19"/>
      <c r="I47" s="19"/>
      <c r="J47" s="19"/>
    </row>
    <row r="48" spans="2:10">
      <c r="B48" s="19"/>
      <c r="C48" s="19"/>
      <c r="D48" s="19"/>
      <c r="E48" s="19"/>
      <c r="F48" s="19"/>
      <c r="G48" s="19"/>
      <c r="H48" s="19"/>
      <c r="I48" s="19"/>
      <c r="J48" s="19"/>
    </row>
    <row r="49" spans="2:10">
      <c r="B49" s="19"/>
      <c r="C49" s="19"/>
      <c r="D49" s="19"/>
      <c r="E49" s="19"/>
      <c r="F49" s="19"/>
      <c r="G49" s="19"/>
      <c r="H49" s="19"/>
      <c r="I49" s="19"/>
      <c r="J49" s="19"/>
    </row>
    <row r="50" spans="2:10">
      <c r="B50" s="19"/>
      <c r="C50" s="19"/>
      <c r="D50" s="19"/>
      <c r="E50" s="19"/>
      <c r="F50" s="19"/>
      <c r="G50" s="19"/>
      <c r="H50" s="19"/>
      <c r="I50" s="19"/>
      <c r="J50" s="19"/>
    </row>
    <row r="51" spans="2:10">
      <c r="B51" s="19"/>
      <c r="C51" s="19"/>
      <c r="D51" s="19"/>
      <c r="E51" s="19"/>
      <c r="F51" s="19"/>
      <c r="G51" s="19"/>
      <c r="H51" s="19"/>
      <c r="I51" s="19"/>
      <c r="J51" s="19"/>
    </row>
    <row r="52" spans="2:10">
      <c r="B52" s="19"/>
      <c r="C52" s="19"/>
      <c r="D52" s="19"/>
      <c r="E52" s="19"/>
      <c r="F52" s="19"/>
      <c r="G52" s="19"/>
      <c r="H52" s="19"/>
      <c r="I52" s="19"/>
      <c r="J52" s="19"/>
    </row>
    <row r="53" spans="2:10">
      <c r="B53" s="19"/>
      <c r="C53" s="19"/>
      <c r="D53" s="19"/>
      <c r="E53" s="19"/>
      <c r="F53" s="19"/>
      <c r="G53" s="19"/>
      <c r="H53" s="19"/>
      <c r="I53" s="19"/>
      <c r="J53" s="19"/>
    </row>
    <row r="54" spans="2:10">
      <c r="B54" s="19"/>
      <c r="C54" s="19"/>
      <c r="D54" s="19"/>
      <c r="E54" s="19"/>
      <c r="F54" s="19"/>
      <c r="G54" s="19"/>
      <c r="H54" s="19"/>
      <c r="I54" s="19"/>
      <c r="J54" s="19"/>
    </row>
    <row r="55" spans="2:10">
      <c r="B55" s="19"/>
      <c r="C55" s="19"/>
      <c r="D55" s="19"/>
      <c r="E55" s="19"/>
      <c r="F55" s="19"/>
      <c r="G55" s="19"/>
      <c r="H55" s="19"/>
      <c r="I55" s="19"/>
      <c r="J55" s="19"/>
    </row>
    <row r="56" spans="2:10">
      <c r="B56" s="19"/>
      <c r="C56" s="19"/>
      <c r="D56" s="19"/>
      <c r="E56" s="19"/>
      <c r="F56" s="19"/>
      <c r="G56" s="19"/>
      <c r="H56" s="19"/>
      <c r="I56" s="19"/>
      <c r="J56" s="19"/>
    </row>
    <row r="57" spans="2:10">
      <c r="B57" s="19"/>
      <c r="C57" s="19"/>
      <c r="D57" s="19"/>
      <c r="E57" s="19"/>
      <c r="F57" s="19"/>
      <c r="G57" s="19"/>
      <c r="H57" s="19"/>
      <c r="I57" s="19"/>
      <c r="J57" s="19"/>
    </row>
    <row r="58" spans="2:10">
      <c r="B58" s="19"/>
      <c r="C58" s="19"/>
      <c r="D58" s="19"/>
      <c r="E58" s="19"/>
      <c r="F58" s="19"/>
      <c r="G58" s="19"/>
      <c r="H58" s="19"/>
      <c r="I58" s="19"/>
      <c r="J58" s="19"/>
    </row>
    <row r="59" spans="2:10">
      <c r="B59" s="19"/>
      <c r="C59" s="19"/>
      <c r="D59" s="19"/>
      <c r="E59" s="19"/>
      <c r="F59" s="19"/>
      <c r="G59" s="19"/>
      <c r="H59" s="19"/>
      <c r="I59" s="19"/>
      <c r="J59" s="19"/>
    </row>
    <row r="60" spans="2:10">
      <c r="B60" s="19"/>
      <c r="C60" s="19"/>
      <c r="D60" s="19"/>
      <c r="E60" s="19"/>
      <c r="F60" s="19"/>
      <c r="G60" s="19"/>
      <c r="H60" s="19"/>
      <c r="I60" s="19"/>
      <c r="J60" s="19"/>
    </row>
    <row r="61" spans="2:10">
      <c r="B61" s="19"/>
      <c r="C61" s="19"/>
      <c r="D61" s="19"/>
      <c r="E61" s="19"/>
      <c r="F61" s="19"/>
      <c r="G61" s="19"/>
      <c r="H61" s="19"/>
      <c r="I61" s="19"/>
      <c r="J61" s="19"/>
    </row>
    <row r="62" spans="2:10">
      <c r="B62" s="19"/>
      <c r="C62" s="19"/>
      <c r="D62" s="19"/>
      <c r="E62" s="19"/>
      <c r="F62" s="19"/>
      <c r="G62" s="19"/>
      <c r="H62" s="19"/>
      <c r="I62" s="19"/>
      <c r="J62" s="19"/>
    </row>
    <row r="63" spans="2:10">
      <c r="B63" s="19"/>
      <c r="C63" s="19"/>
      <c r="D63" s="19"/>
      <c r="E63" s="19"/>
      <c r="F63" s="19"/>
      <c r="G63" s="19"/>
      <c r="H63" s="19"/>
      <c r="I63" s="19"/>
      <c r="J63" s="19"/>
    </row>
    <row r="64" spans="2:10">
      <c r="B64" s="19"/>
      <c r="C64" s="19"/>
      <c r="D64" s="19"/>
      <c r="E64" s="19"/>
      <c r="F64" s="19"/>
      <c r="G64" s="19"/>
      <c r="H64" s="19"/>
      <c r="I64" s="19"/>
      <c r="J64" s="19"/>
    </row>
    <row r="65" spans="2:10">
      <c r="B65" s="19"/>
      <c r="C65" s="19"/>
      <c r="D65" s="19"/>
      <c r="E65" s="19"/>
      <c r="F65" s="19"/>
      <c r="G65" s="19"/>
      <c r="H65" s="19"/>
      <c r="I65" s="19"/>
      <c r="J65" s="19"/>
    </row>
    <row r="66" spans="2:10">
      <c r="B66" s="19"/>
      <c r="C66" s="19"/>
      <c r="D66" s="19"/>
      <c r="E66" s="19"/>
      <c r="F66" s="19"/>
      <c r="G66" s="19"/>
      <c r="H66" s="19"/>
      <c r="I66" s="19"/>
      <c r="J66" s="19"/>
    </row>
    <row r="67" spans="2:10">
      <c r="B67" s="19"/>
      <c r="C67" s="19"/>
      <c r="D67" s="19"/>
      <c r="E67" s="19"/>
      <c r="F67" s="19"/>
      <c r="G67" s="19"/>
      <c r="H67" s="19"/>
      <c r="I67" s="19"/>
      <c r="J67" s="19"/>
    </row>
    <row r="68" spans="2:10">
      <c r="B68" s="19"/>
      <c r="C68" s="19"/>
      <c r="D68" s="19"/>
      <c r="E68" s="19"/>
      <c r="F68" s="19"/>
      <c r="G68" s="19"/>
      <c r="H68" s="19"/>
      <c r="I68" s="19"/>
      <c r="J68" s="19"/>
    </row>
    <row r="69" spans="2:10">
      <c r="B69" s="19"/>
      <c r="C69" s="19"/>
      <c r="D69" s="19"/>
      <c r="E69" s="19"/>
      <c r="F69" s="19"/>
      <c r="G69" s="19"/>
      <c r="H69" s="19"/>
      <c r="I69" s="19"/>
      <c r="J69" s="19"/>
    </row>
    <row r="70" spans="2:10">
      <c r="B70" s="19"/>
      <c r="C70" s="19"/>
      <c r="D70" s="19"/>
      <c r="E70" s="19"/>
      <c r="F70" s="19"/>
      <c r="G70" s="19"/>
      <c r="H70" s="19"/>
      <c r="I70" s="19"/>
      <c r="J70" s="19"/>
    </row>
    <row r="71" spans="2:10">
      <c r="B71" s="19"/>
      <c r="C71" s="19"/>
      <c r="D71" s="19"/>
      <c r="E71" s="19"/>
      <c r="F71" s="19"/>
      <c r="G71" s="19"/>
      <c r="H71" s="19"/>
      <c r="I71" s="19"/>
      <c r="J71" s="19"/>
    </row>
    <row r="72" spans="2:10">
      <c r="B72" s="19"/>
      <c r="C72" s="19"/>
      <c r="D72" s="19"/>
      <c r="E72" s="19"/>
      <c r="F72" s="19"/>
      <c r="G72" s="19"/>
      <c r="H72" s="19"/>
      <c r="I72" s="19"/>
      <c r="J72" s="19"/>
    </row>
    <row r="73" spans="2:10">
      <c r="B73" s="19"/>
      <c r="C73" s="19"/>
      <c r="D73" s="19"/>
      <c r="E73" s="19"/>
      <c r="F73" s="19"/>
      <c r="G73" s="19"/>
      <c r="H73" s="19"/>
      <c r="I73" s="19"/>
      <c r="J73" s="19"/>
    </row>
    <row r="74" spans="2:10">
      <c r="B74" s="19"/>
      <c r="C74" s="19"/>
      <c r="D74" s="19"/>
      <c r="E74" s="19"/>
      <c r="F74" s="19"/>
      <c r="G74" s="19"/>
      <c r="H74" s="19"/>
      <c r="I74" s="19"/>
      <c r="J74" s="19"/>
    </row>
    <row r="75" spans="2:10">
      <c r="B75" s="19"/>
      <c r="C75" s="19"/>
      <c r="D75" s="19"/>
      <c r="E75" s="19"/>
      <c r="F75" s="19"/>
      <c r="G75" s="19"/>
      <c r="H75" s="19"/>
      <c r="I75" s="19"/>
      <c r="J75" s="19"/>
    </row>
    <row r="76" spans="2:10">
      <c r="B76" s="19"/>
      <c r="C76" s="19"/>
      <c r="D76" s="19"/>
      <c r="E76" s="19"/>
      <c r="F76" s="19"/>
      <c r="G76" s="19"/>
      <c r="H76" s="19"/>
      <c r="I76" s="19"/>
      <c r="J76" s="19"/>
    </row>
    <row r="77" spans="2:10">
      <c r="B77" s="19"/>
      <c r="C77" s="19"/>
      <c r="D77" s="19"/>
      <c r="E77" s="19"/>
      <c r="F77" s="19"/>
      <c r="G77" s="19"/>
      <c r="H77" s="19"/>
      <c r="I77" s="19"/>
      <c r="J77" s="19"/>
    </row>
    <row r="78" spans="2:10">
      <c r="B78" s="19"/>
      <c r="C78" s="19"/>
      <c r="D78" s="19"/>
      <c r="E78" s="19"/>
      <c r="F78" s="19"/>
      <c r="G78" s="19"/>
      <c r="H78" s="19"/>
      <c r="I78" s="19"/>
      <c r="J78" s="19"/>
    </row>
    <row r="79" spans="2:10">
      <c r="B79" s="19"/>
      <c r="C79" s="19"/>
      <c r="D79" s="19"/>
      <c r="E79" s="19"/>
      <c r="F79" s="19"/>
      <c r="G79" s="19"/>
      <c r="H79" s="19"/>
      <c r="I79" s="19"/>
      <c r="J79" s="19"/>
    </row>
    <row r="80" spans="2:10">
      <c r="B80" s="19"/>
      <c r="C80" s="19"/>
      <c r="D80" s="19"/>
      <c r="E80" s="19"/>
      <c r="F80" s="19"/>
      <c r="G80" s="19"/>
      <c r="H80" s="19"/>
      <c r="I80" s="19"/>
      <c r="J80" s="19"/>
    </row>
    <row r="81" spans="2:10">
      <c r="B81" s="19"/>
      <c r="C81" s="19"/>
      <c r="D81" s="19"/>
      <c r="E81" s="19"/>
      <c r="F81" s="19"/>
      <c r="G81" s="19"/>
      <c r="H81" s="19"/>
      <c r="I81" s="19"/>
      <c r="J81" s="19"/>
    </row>
    <row r="82" spans="2:10">
      <c r="B82" s="19"/>
      <c r="C82" s="19"/>
      <c r="D82" s="19"/>
      <c r="E82" s="19"/>
      <c r="F82" s="19"/>
      <c r="G82" s="19"/>
      <c r="H82" s="19"/>
      <c r="I82" s="19"/>
      <c r="J82" s="19"/>
    </row>
    <row r="83" spans="2:10">
      <c r="B83" s="19"/>
      <c r="C83" s="19"/>
      <c r="D83" s="19"/>
      <c r="E83" s="19"/>
      <c r="F83" s="19"/>
      <c r="G83" s="19"/>
      <c r="H83" s="19"/>
      <c r="I83" s="19"/>
      <c r="J83" s="19"/>
    </row>
    <row r="84" spans="2:10">
      <c r="B84" s="19"/>
      <c r="C84" s="19"/>
      <c r="D84" s="19"/>
      <c r="E84" s="19"/>
      <c r="F84" s="19"/>
      <c r="G84" s="19"/>
      <c r="H84" s="19"/>
      <c r="I84" s="19"/>
      <c r="J84" s="19"/>
    </row>
    <row r="85" spans="2:10">
      <c r="B85" s="19"/>
      <c r="C85" s="19"/>
      <c r="D85" s="19"/>
      <c r="E85" s="19"/>
      <c r="F85" s="19"/>
      <c r="G85" s="19"/>
      <c r="H85" s="19"/>
      <c r="I85" s="19"/>
      <c r="J85" s="19"/>
    </row>
    <row r="86" spans="2:10">
      <c r="B86" s="19"/>
      <c r="C86" s="19"/>
      <c r="D86" s="19"/>
      <c r="E86" s="19"/>
      <c r="F86" s="19"/>
      <c r="G86" s="19"/>
      <c r="H86" s="19"/>
      <c r="I86" s="19"/>
      <c r="J86" s="19"/>
    </row>
    <row r="87" spans="2:10">
      <c r="B87" s="19"/>
      <c r="C87" s="19"/>
      <c r="D87" s="19"/>
      <c r="E87" s="19"/>
      <c r="F87" s="19"/>
      <c r="G87" s="19"/>
      <c r="H87" s="19"/>
      <c r="I87" s="19"/>
      <c r="J87" s="19"/>
    </row>
    <row r="88" spans="2:10">
      <c r="B88" s="19"/>
      <c r="C88" s="19"/>
      <c r="D88" s="19"/>
      <c r="E88" s="19"/>
      <c r="F88" s="19"/>
      <c r="G88" s="19"/>
      <c r="H88" s="19"/>
      <c r="I88" s="19"/>
      <c r="J88" s="19"/>
    </row>
    <row r="89" spans="2:10">
      <c r="B89" s="19"/>
      <c r="C89" s="19"/>
      <c r="D89" s="19"/>
      <c r="E89" s="19"/>
      <c r="F89" s="19"/>
      <c r="G89" s="19"/>
      <c r="H89" s="19"/>
      <c r="I89" s="19"/>
      <c r="J89" s="19"/>
    </row>
    <row r="90" spans="2:10">
      <c r="B90" s="19"/>
      <c r="C90" s="19"/>
      <c r="D90" s="19"/>
      <c r="E90" s="19"/>
      <c r="F90" s="19"/>
      <c r="G90" s="19"/>
      <c r="H90" s="19"/>
      <c r="I90" s="19"/>
      <c r="J90" s="19"/>
    </row>
    <row r="91" spans="2:10">
      <c r="B91" s="19"/>
      <c r="C91" s="19"/>
      <c r="D91" s="19"/>
      <c r="E91" s="19"/>
      <c r="F91" s="19"/>
      <c r="G91" s="19"/>
      <c r="H91" s="19"/>
      <c r="I91" s="19"/>
      <c r="J91" s="19"/>
    </row>
    <row r="92" spans="2:10">
      <c r="B92" s="19"/>
      <c r="C92" s="19"/>
      <c r="D92" s="19"/>
      <c r="E92" s="19"/>
      <c r="F92" s="19"/>
      <c r="G92" s="19"/>
      <c r="H92" s="19"/>
      <c r="I92" s="19"/>
      <c r="J92" s="19"/>
    </row>
    <row r="93" spans="2:10">
      <c r="B93" s="19"/>
      <c r="C93" s="19"/>
      <c r="D93" s="19"/>
      <c r="E93" s="19"/>
      <c r="F93" s="19"/>
      <c r="G93" s="19"/>
      <c r="H93" s="19"/>
      <c r="I93" s="19"/>
      <c r="J93" s="19"/>
    </row>
    <row r="94" spans="2:10">
      <c r="B94" s="19"/>
      <c r="C94" s="19"/>
      <c r="D94" s="19"/>
      <c r="E94" s="19"/>
      <c r="F94" s="19"/>
      <c r="G94" s="19"/>
      <c r="H94" s="19"/>
      <c r="I94" s="19"/>
      <c r="J94" s="19"/>
    </row>
    <row r="95" spans="2:10">
      <c r="B95" s="19"/>
      <c r="C95" s="19"/>
      <c r="D95" s="19"/>
      <c r="E95" s="19"/>
      <c r="F95" s="19"/>
      <c r="G95" s="19"/>
      <c r="H95" s="19"/>
      <c r="I95" s="19"/>
      <c r="J95" s="19"/>
    </row>
    <row r="96" spans="2:10">
      <c r="B96" s="19"/>
      <c r="C96" s="19"/>
      <c r="D96" s="19"/>
      <c r="E96" s="19"/>
      <c r="F96" s="19"/>
      <c r="G96" s="19"/>
      <c r="H96" s="19"/>
      <c r="I96" s="19"/>
      <c r="J96" s="19"/>
    </row>
    <row r="97" spans="2:10">
      <c r="B97" s="19"/>
      <c r="C97" s="19"/>
      <c r="D97" s="19"/>
      <c r="E97" s="19"/>
      <c r="F97" s="19"/>
      <c r="G97" s="19"/>
      <c r="H97" s="19"/>
      <c r="I97" s="19"/>
      <c r="J97" s="19"/>
    </row>
    <row r="98" spans="2:10">
      <c r="B98" s="19"/>
      <c r="C98" s="19"/>
      <c r="D98" s="19"/>
      <c r="E98" s="19"/>
      <c r="F98" s="19"/>
      <c r="G98" s="19"/>
      <c r="H98" s="19"/>
      <c r="I98" s="19"/>
      <c r="J98" s="19"/>
    </row>
    <row r="99" spans="2:10">
      <c r="B99" s="19"/>
      <c r="C99" s="19"/>
      <c r="D99" s="19"/>
      <c r="E99" s="19"/>
      <c r="F99" s="19"/>
      <c r="G99" s="19"/>
      <c r="H99" s="19"/>
      <c r="I99" s="19"/>
      <c r="J99" s="19"/>
    </row>
    <row r="100" spans="2:10"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2:10"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2:10"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2:10"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2:10">
      <c r="B104" s="19"/>
      <c r="C104" s="19"/>
      <c r="D104" s="19"/>
      <c r="E104" s="19"/>
      <c r="F104" s="19"/>
      <c r="G104" s="19"/>
      <c r="H104" s="19"/>
      <c r="I104" s="19"/>
      <c r="J104" s="19"/>
    </row>
    <row r="105" spans="2:10"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2:10"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2:10">
      <c r="B107" s="19"/>
      <c r="C107" s="19"/>
      <c r="D107" s="19"/>
      <c r="E107" s="19"/>
      <c r="F107" s="19"/>
      <c r="G107" s="19"/>
      <c r="H107" s="19"/>
      <c r="I107" s="19"/>
      <c r="J107" s="19"/>
    </row>
  </sheetData>
  <protectedRanges>
    <protectedRange sqref="F2" name="Intervalo2_1_1_1_1"/>
  </protectedRanges>
  <mergeCells count="25">
    <mergeCell ref="B7:E9"/>
    <mergeCell ref="F2:J5"/>
    <mergeCell ref="F6:I6"/>
    <mergeCell ref="F7:I7"/>
    <mergeCell ref="F8:I8"/>
    <mergeCell ref="F9:I9"/>
    <mergeCell ref="B10:J10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2:J32"/>
    <mergeCell ref="D26:E26"/>
    <mergeCell ref="D27:E27"/>
    <mergeCell ref="D28:E28"/>
    <mergeCell ref="D29:E29"/>
    <mergeCell ref="D30:E30"/>
    <mergeCell ref="D31:E31"/>
  </mergeCells>
  <printOptions horizontalCentered="1"/>
  <pageMargins left="0.11811023622047245" right="0.11811023622047245" top="0.59055118110236227" bottom="0.39370078740157483" header="1.6141732283464567" footer="0.11811023622047245"/>
  <pageSetup paperSize="9" fitToHeight="2" orientation="portrait" r:id="rId1"/>
  <headerFooter>
    <oddHeader xml:space="preserve">&amp;R&amp;"Arial,Normal"&amp;9&amp;P/&amp;N      &amp;"Times New Roman,Normal"&amp;10           .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="70" zoomScaleNormal="70" workbookViewId="0">
      <selection activeCell="H26" sqref="H26"/>
    </sheetView>
  </sheetViews>
  <sheetFormatPr defaultRowHeight="12.75"/>
  <cols>
    <col min="1" max="1" width="12.5" customWidth="1"/>
    <col min="2" max="4" width="8.5" customWidth="1"/>
    <col min="6" max="11" width="19" customWidth="1"/>
    <col min="15" max="15" width="9.33203125" customWidth="1"/>
  </cols>
  <sheetData>
    <row r="1" spans="1:17">
      <c r="A1" s="127"/>
      <c r="B1" s="128"/>
      <c r="C1" s="128"/>
      <c r="D1" s="129"/>
      <c r="E1" s="142" t="str">
        <f>Capa!B7</f>
        <v>REFORMA DAS UBSs E HM
PROJETO EXECUTVO
UBS CONSELVAN
MEMORIAL DE CÁLCULO - SISTEMAS</v>
      </c>
      <c r="F1" s="143"/>
      <c r="G1" s="143"/>
      <c r="H1" s="143"/>
      <c r="I1" s="143"/>
      <c r="J1" s="143"/>
      <c r="K1" s="144"/>
      <c r="L1" s="41" t="s">
        <v>23</v>
      </c>
      <c r="M1" s="42"/>
      <c r="N1" s="42"/>
      <c r="O1" s="42"/>
      <c r="P1" s="43"/>
      <c r="Q1" s="44" t="s">
        <v>0</v>
      </c>
    </row>
    <row r="2" spans="1:17">
      <c r="A2" s="130"/>
      <c r="B2" s="131"/>
      <c r="C2" s="131"/>
      <c r="D2" s="132"/>
      <c r="E2" s="145"/>
      <c r="F2" s="146"/>
      <c r="G2" s="146"/>
      <c r="H2" s="146"/>
      <c r="I2" s="146"/>
      <c r="J2" s="146"/>
      <c r="K2" s="147"/>
      <c r="L2" s="136" t="str">
        <f>Capa!F7</f>
        <v>MC-I726418001-0000TIC0513</v>
      </c>
      <c r="M2" s="137"/>
      <c r="N2" s="137"/>
      <c r="O2" s="137"/>
      <c r="P2" s="138"/>
      <c r="Q2" s="45"/>
    </row>
    <row r="3" spans="1:17">
      <c r="A3" s="130"/>
      <c r="B3" s="131"/>
      <c r="C3" s="131"/>
      <c r="D3" s="132"/>
      <c r="E3" s="145"/>
      <c r="F3" s="146"/>
      <c r="G3" s="146"/>
      <c r="H3" s="146"/>
      <c r="I3" s="146"/>
      <c r="J3" s="146"/>
      <c r="K3" s="147"/>
      <c r="L3" s="34" t="s">
        <v>22</v>
      </c>
      <c r="M3" s="32"/>
      <c r="N3" s="32"/>
      <c r="O3" s="32"/>
      <c r="P3" s="33"/>
      <c r="Q3" s="46" t="s">
        <v>1</v>
      </c>
    </row>
    <row r="4" spans="1:17" ht="13.5" thickBot="1">
      <c r="A4" s="133"/>
      <c r="B4" s="134"/>
      <c r="C4" s="134"/>
      <c r="D4" s="135"/>
      <c r="E4" s="148"/>
      <c r="F4" s="149"/>
      <c r="G4" s="149"/>
      <c r="H4" s="149"/>
      <c r="I4" s="149"/>
      <c r="J4" s="149"/>
      <c r="K4" s="150"/>
      <c r="L4" s="139">
        <f>Capa!F9</f>
        <v>7074266</v>
      </c>
      <c r="M4" s="140"/>
      <c r="N4" s="140"/>
      <c r="O4" s="140"/>
      <c r="P4" s="141"/>
      <c r="Q4" s="47">
        <f>Capa!J9</f>
        <v>2</v>
      </c>
    </row>
    <row r="5" spans="1:17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7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17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</row>
    <row r="8" spans="1:17" ht="15">
      <c r="A8" s="51" t="s">
        <v>31</v>
      </c>
      <c r="B8" s="49" t="s">
        <v>36</v>
      </c>
      <c r="C8" s="49"/>
      <c r="D8" s="49"/>
      <c r="E8" s="49"/>
      <c r="F8" s="49"/>
      <c r="G8" s="49"/>
      <c r="H8" s="54"/>
      <c r="I8" s="55"/>
      <c r="J8" s="53"/>
      <c r="K8" s="49"/>
      <c r="L8" s="49"/>
      <c r="M8" s="49"/>
      <c r="N8" s="49"/>
      <c r="O8" s="53"/>
      <c r="P8" s="49"/>
      <c r="Q8" s="50"/>
    </row>
    <row r="9" spans="1:17" ht="15">
      <c r="A9" s="51" t="s">
        <v>32</v>
      </c>
      <c r="B9" s="53" t="s">
        <v>37</v>
      </c>
      <c r="C9" s="49"/>
      <c r="D9" s="49"/>
      <c r="E9" s="49"/>
      <c r="F9" s="49"/>
      <c r="G9" s="49"/>
      <c r="H9" s="54"/>
      <c r="I9" s="55"/>
      <c r="J9" s="53"/>
      <c r="K9" s="49"/>
      <c r="L9" s="49"/>
      <c r="M9" s="49"/>
      <c r="N9" s="49"/>
      <c r="O9" s="53"/>
      <c r="P9" s="49"/>
      <c r="Q9" s="50"/>
    </row>
    <row r="10" spans="1:17" ht="15">
      <c r="A10" s="51" t="s">
        <v>33</v>
      </c>
      <c r="B10" s="49" t="s">
        <v>38</v>
      </c>
      <c r="C10" s="49"/>
      <c r="D10" s="49"/>
      <c r="E10" s="49"/>
      <c r="F10" s="49"/>
      <c r="G10" s="49"/>
      <c r="H10" s="54"/>
      <c r="I10" s="55"/>
      <c r="J10" s="53"/>
      <c r="K10" s="49"/>
      <c r="L10" s="49"/>
      <c r="M10" s="49"/>
      <c r="N10" s="49"/>
      <c r="O10" s="53"/>
      <c r="P10" s="49"/>
      <c r="Q10" s="50"/>
    </row>
    <row r="11" spans="1:17" ht="15">
      <c r="A11" s="51" t="s">
        <v>34</v>
      </c>
      <c r="B11" s="49" t="s">
        <v>39</v>
      </c>
      <c r="C11" s="49"/>
      <c r="D11" s="49"/>
      <c r="E11" s="49"/>
      <c r="F11" s="49"/>
      <c r="G11" s="49"/>
      <c r="H11" s="54"/>
      <c r="I11" s="55"/>
      <c r="J11" s="53"/>
      <c r="K11" s="49"/>
      <c r="L11" s="49"/>
      <c r="M11" s="49"/>
      <c r="N11" s="49"/>
      <c r="O11" s="53"/>
      <c r="P11" s="49"/>
      <c r="Q11" s="50"/>
    </row>
    <row r="12" spans="1:17" ht="18" customHeight="1">
      <c r="A12" s="125" t="s">
        <v>40</v>
      </c>
      <c r="B12" s="126"/>
      <c r="C12" s="126"/>
      <c r="D12" s="126"/>
      <c r="E12" s="126"/>
      <c r="F12" s="126"/>
      <c r="G12" s="126"/>
      <c r="H12" s="49"/>
      <c r="I12" s="55"/>
      <c r="J12" s="53"/>
      <c r="K12" s="49"/>
      <c r="L12" s="49"/>
      <c r="M12" s="49"/>
      <c r="N12" s="49"/>
      <c r="O12" s="49"/>
      <c r="P12" s="53"/>
      <c r="Q12" s="50"/>
    </row>
    <row r="13" spans="1:17" ht="15">
      <c r="A13" s="48"/>
      <c r="B13" s="53"/>
      <c r="C13" s="49"/>
      <c r="D13" s="49"/>
      <c r="E13" s="49"/>
      <c r="F13" s="49"/>
      <c r="G13" s="49"/>
      <c r="H13" s="56"/>
      <c r="I13" s="49"/>
      <c r="J13" s="49"/>
      <c r="K13" s="49"/>
      <c r="L13" s="49"/>
      <c r="M13" s="49"/>
      <c r="N13" s="49"/>
      <c r="O13" s="49"/>
      <c r="P13" s="53"/>
      <c r="Q13" s="50"/>
    </row>
    <row r="14" spans="1:17" ht="15">
      <c r="A14" s="48"/>
      <c r="B14" s="53"/>
      <c r="C14" s="49"/>
      <c r="D14" s="49"/>
      <c r="E14" s="49"/>
      <c r="F14" s="49"/>
      <c r="G14" s="52"/>
      <c r="H14" s="56" t="s">
        <v>43</v>
      </c>
      <c r="I14" s="49"/>
      <c r="J14" s="49"/>
      <c r="K14" s="49"/>
      <c r="L14" s="49"/>
      <c r="M14" s="49"/>
      <c r="N14" s="49"/>
      <c r="O14" s="49"/>
      <c r="P14" s="53"/>
      <c r="Q14" s="50"/>
    </row>
    <row r="15" spans="1:17" ht="15">
      <c r="A15" s="48"/>
      <c r="B15" s="53"/>
      <c r="C15" s="49"/>
      <c r="D15" s="49"/>
      <c r="E15" s="49"/>
      <c r="F15" s="49"/>
      <c r="G15" s="52"/>
      <c r="H15" s="56" t="s">
        <v>35</v>
      </c>
      <c r="I15" s="49"/>
      <c r="J15" s="49"/>
      <c r="K15" s="49"/>
      <c r="L15" s="49"/>
      <c r="M15" s="49"/>
      <c r="N15" s="49"/>
      <c r="O15" s="49"/>
      <c r="P15" s="53"/>
      <c r="Q15" s="50"/>
    </row>
    <row r="16" spans="1:17" ht="15">
      <c r="A16" s="48"/>
      <c r="B16" s="53"/>
      <c r="C16" s="49"/>
      <c r="D16" s="49"/>
      <c r="E16" s="49"/>
      <c r="F16" s="49"/>
      <c r="G16" s="52"/>
      <c r="H16" s="56" t="s">
        <v>41</v>
      </c>
      <c r="I16" s="49"/>
      <c r="J16" s="49"/>
      <c r="K16" s="80">
        <f>SUM(C24:C32)</f>
        <v>15</v>
      </c>
      <c r="L16" s="58" t="s">
        <v>44</v>
      </c>
      <c r="M16" s="49"/>
      <c r="N16" s="49"/>
      <c r="O16" s="49"/>
      <c r="P16" s="53"/>
      <c r="Q16" s="50"/>
    </row>
    <row r="17" spans="1:17" ht="15">
      <c r="A17" s="48"/>
      <c r="B17" s="53"/>
      <c r="C17" s="49"/>
      <c r="D17" s="49"/>
      <c r="E17" s="49"/>
      <c r="F17" s="49"/>
      <c r="G17" s="49"/>
      <c r="H17" s="56" t="s">
        <v>42</v>
      </c>
      <c r="I17" s="49"/>
      <c r="J17" s="49"/>
      <c r="K17" s="80">
        <v>17</v>
      </c>
      <c r="L17" s="58" t="s">
        <v>44</v>
      </c>
      <c r="M17" s="49"/>
      <c r="N17" s="49"/>
      <c r="O17" s="49"/>
      <c r="P17" s="53"/>
      <c r="Q17" s="50"/>
    </row>
    <row r="18" spans="1:17">
      <c r="A18" s="48"/>
      <c r="B18" s="53"/>
      <c r="C18" s="49"/>
      <c r="D18" s="49"/>
      <c r="E18" s="49"/>
      <c r="F18" s="49"/>
      <c r="G18" s="49"/>
      <c r="H18" s="49"/>
      <c r="I18" s="49"/>
      <c r="J18" s="53"/>
      <c r="K18" s="57"/>
      <c r="L18" s="49"/>
      <c r="M18" s="49"/>
      <c r="N18" s="49"/>
      <c r="O18" s="49"/>
      <c r="P18" s="53"/>
      <c r="Q18" s="50"/>
    </row>
    <row r="19" spans="1:17">
      <c r="A19" s="48"/>
      <c r="B19" s="53"/>
      <c r="C19" s="49"/>
      <c r="D19" s="49"/>
      <c r="E19" s="4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81"/>
    </row>
    <row r="20" spans="1:17" ht="13.5" thickBot="1">
      <c r="A20" s="48"/>
      <c r="B20" s="53"/>
      <c r="C20" s="49"/>
      <c r="D20" s="49"/>
      <c r="E20" s="49"/>
      <c r="F20" s="49"/>
      <c r="G20" s="49"/>
      <c r="H20" s="54"/>
      <c r="I20" s="55"/>
      <c r="J20" s="49"/>
      <c r="K20" s="49"/>
      <c r="L20" s="49"/>
      <c r="M20" s="49"/>
      <c r="N20" s="49"/>
      <c r="O20" s="53"/>
      <c r="P20" s="53"/>
      <c r="Q20" s="59"/>
    </row>
    <row r="21" spans="1:17" ht="13.5" thickBot="1">
      <c r="A21" s="122"/>
      <c r="B21" s="123"/>
      <c r="C21" s="123"/>
      <c r="D21" s="123"/>
      <c r="E21" s="124"/>
      <c r="F21" s="61" t="s">
        <v>48</v>
      </c>
      <c r="G21" s="61" t="s">
        <v>49</v>
      </c>
      <c r="H21" s="62" t="s">
        <v>50</v>
      </c>
      <c r="I21" s="63" t="s">
        <v>47</v>
      </c>
      <c r="J21" s="64" t="s">
        <v>51</v>
      </c>
      <c r="K21" s="64" t="s">
        <v>52</v>
      </c>
      <c r="L21" s="120" t="s">
        <v>53</v>
      </c>
      <c r="M21" s="120"/>
      <c r="N21" s="120" t="s">
        <v>54</v>
      </c>
      <c r="O21" s="120"/>
      <c r="P21" s="120" t="s">
        <v>55</v>
      </c>
      <c r="Q21" s="121"/>
    </row>
    <row r="22" spans="1:17" ht="13.5" thickBot="1">
      <c r="A22" s="122"/>
      <c r="B22" s="123"/>
      <c r="C22" s="123"/>
      <c r="D22" s="123"/>
      <c r="E22" s="124"/>
      <c r="F22" s="61" t="s">
        <v>48</v>
      </c>
      <c r="G22" s="61" t="s">
        <v>49</v>
      </c>
      <c r="H22" s="62" t="s">
        <v>50</v>
      </c>
      <c r="I22" s="63" t="s">
        <v>47</v>
      </c>
      <c r="J22" s="64" t="s">
        <v>51</v>
      </c>
      <c r="K22" s="64" t="s">
        <v>52</v>
      </c>
      <c r="L22" s="161" t="s">
        <v>53</v>
      </c>
      <c r="M22" s="162"/>
      <c r="N22" s="161" t="s">
        <v>54</v>
      </c>
      <c r="O22" s="162"/>
      <c r="P22" s="161" t="s">
        <v>55</v>
      </c>
      <c r="Q22" s="163"/>
    </row>
    <row r="23" spans="1:17" ht="15.75" thickBot="1">
      <c r="A23" s="157" t="s">
        <v>45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9"/>
    </row>
    <row r="24" spans="1:17" ht="15">
      <c r="A24" s="151" t="s">
        <v>59</v>
      </c>
      <c r="B24" s="152"/>
      <c r="C24" s="68">
        <v>2</v>
      </c>
      <c r="D24" s="69"/>
      <c r="E24" s="69"/>
      <c r="F24" s="68">
        <v>1</v>
      </c>
      <c r="G24" s="68">
        <v>2</v>
      </c>
      <c r="H24" s="70">
        <v>5</v>
      </c>
      <c r="I24" s="70">
        <v>3</v>
      </c>
      <c r="J24" s="71">
        <v>50</v>
      </c>
      <c r="K24" s="71"/>
      <c r="L24" s="153"/>
      <c r="M24" s="153"/>
      <c r="N24" s="115"/>
      <c r="O24" s="115"/>
      <c r="P24" s="153"/>
      <c r="Q24" s="160"/>
    </row>
    <row r="25" spans="1:17" ht="15">
      <c r="A25" s="110" t="s">
        <v>67</v>
      </c>
      <c r="B25" s="111"/>
      <c r="C25" s="72">
        <v>2</v>
      </c>
      <c r="D25" s="73"/>
      <c r="E25" s="73"/>
      <c r="F25" s="72">
        <v>1</v>
      </c>
      <c r="G25" s="72">
        <v>2</v>
      </c>
      <c r="H25" s="74">
        <v>3</v>
      </c>
      <c r="I25" s="74">
        <v>1</v>
      </c>
      <c r="J25" s="75">
        <v>45</v>
      </c>
      <c r="K25" s="75"/>
      <c r="L25" s="108"/>
      <c r="M25" s="108"/>
      <c r="N25" s="112"/>
      <c r="O25" s="112"/>
      <c r="P25" s="108"/>
      <c r="Q25" s="109"/>
    </row>
    <row r="26" spans="1:17" ht="15.75" customHeight="1">
      <c r="A26" s="110" t="s">
        <v>60</v>
      </c>
      <c r="B26" s="111"/>
      <c r="C26" s="72">
        <v>1</v>
      </c>
      <c r="D26" s="73"/>
      <c r="E26" s="73"/>
      <c r="F26" s="72">
        <v>1</v>
      </c>
      <c r="G26" s="72">
        <v>1</v>
      </c>
      <c r="H26" s="74">
        <v>2</v>
      </c>
      <c r="I26" s="74">
        <v>1</v>
      </c>
      <c r="J26" s="75">
        <v>45</v>
      </c>
      <c r="K26" s="75"/>
      <c r="L26" s="108"/>
      <c r="M26" s="108"/>
      <c r="N26" s="112"/>
      <c r="O26" s="112"/>
      <c r="P26" s="108"/>
      <c r="Q26" s="109"/>
    </row>
    <row r="27" spans="1:17" ht="15">
      <c r="A27" s="110" t="s">
        <v>61</v>
      </c>
      <c r="B27" s="111"/>
      <c r="C27" s="72">
        <v>2</v>
      </c>
      <c r="D27" s="73"/>
      <c r="E27" s="73"/>
      <c r="F27" s="72">
        <v>2</v>
      </c>
      <c r="G27" s="72">
        <v>1</v>
      </c>
      <c r="H27" s="74">
        <v>2</v>
      </c>
      <c r="I27" s="74">
        <v>0</v>
      </c>
      <c r="J27" s="75">
        <v>35</v>
      </c>
      <c r="K27" s="75"/>
      <c r="L27" s="108"/>
      <c r="M27" s="108"/>
      <c r="N27" s="112"/>
      <c r="O27" s="112"/>
      <c r="P27" s="108"/>
      <c r="Q27" s="109"/>
    </row>
    <row r="28" spans="1:17" ht="15">
      <c r="A28" s="110" t="s">
        <v>62</v>
      </c>
      <c r="B28" s="111"/>
      <c r="C28" s="72">
        <v>1</v>
      </c>
      <c r="D28" s="73"/>
      <c r="E28" s="73"/>
      <c r="F28" s="72">
        <v>1</v>
      </c>
      <c r="G28" s="72">
        <v>1</v>
      </c>
      <c r="H28" s="74">
        <v>2</v>
      </c>
      <c r="I28" s="74">
        <v>1</v>
      </c>
      <c r="J28" s="75">
        <v>30</v>
      </c>
      <c r="K28" s="75"/>
      <c r="L28" s="108"/>
      <c r="M28" s="108"/>
      <c r="N28" s="112"/>
      <c r="O28" s="112"/>
      <c r="P28" s="108"/>
      <c r="Q28" s="109"/>
    </row>
    <row r="29" spans="1:17" ht="15">
      <c r="A29" s="110" t="s">
        <v>63</v>
      </c>
      <c r="B29" s="111"/>
      <c r="C29" s="72">
        <v>1</v>
      </c>
      <c r="D29" s="73"/>
      <c r="E29" s="73"/>
      <c r="F29" s="72">
        <v>1</v>
      </c>
      <c r="G29" s="72">
        <v>1</v>
      </c>
      <c r="H29" s="74">
        <v>2</v>
      </c>
      <c r="I29" s="74">
        <v>1</v>
      </c>
      <c r="J29" s="75">
        <v>25</v>
      </c>
      <c r="K29" s="75"/>
      <c r="L29" s="108"/>
      <c r="M29" s="108"/>
      <c r="N29" s="112"/>
      <c r="O29" s="112"/>
      <c r="P29" s="108"/>
      <c r="Q29" s="109"/>
    </row>
    <row r="30" spans="1:17" ht="15">
      <c r="A30" s="110" t="s">
        <v>64</v>
      </c>
      <c r="B30" s="111"/>
      <c r="C30" s="82">
        <v>1</v>
      </c>
      <c r="D30" s="83"/>
      <c r="E30" s="83"/>
      <c r="F30" s="82">
        <v>1</v>
      </c>
      <c r="G30" s="82">
        <v>1</v>
      </c>
      <c r="H30" s="84">
        <v>1</v>
      </c>
      <c r="I30" s="84">
        <v>0</v>
      </c>
      <c r="J30" s="85">
        <v>20</v>
      </c>
      <c r="K30" s="85"/>
      <c r="L30" s="108"/>
      <c r="M30" s="108"/>
      <c r="N30" s="112"/>
      <c r="O30" s="112"/>
      <c r="P30" s="108"/>
      <c r="Q30" s="109"/>
    </row>
    <row r="31" spans="1:17" ht="15">
      <c r="A31" s="110" t="s">
        <v>65</v>
      </c>
      <c r="B31" s="111"/>
      <c r="C31" s="82">
        <v>1</v>
      </c>
      <c r="D31" s="83"/>
      <c r="E31" s="83"/>
      <c r="F31" s="82">
        <v>1</v>
      </c>
      <c r="G31" s="82">
        <v>1</v>
      </c>
      <c r="H31" s="84">
        <v>2</v>
      </c>
      <c r="I31" s="84">
        <v>1</v>
      </c>
      <c r="J31" s="85">
        <v>20</v>
      </c>
      <c r="K31" s="85"/>
      <c r="L31" s="108"/>
      <c r="M31" s="108"/>
      <c r="N31" s="112"/>
      <c r="O31" s="112"/>
      <c r="P31" s="108"/>
      <c r="Q31" s="109"/>
    </row>
    <row r="32" spans="1:17" ht="15.75" thickBot="1">
      <c r="A32" s="117" t="s">
        <v>66</v>
      </c>
      <c r="B32" s="118"/>
      <c r="C32" s="76">
        <v>4</v>
      </c>
      <c r="D32" s="77"/>
      <c r="E32" s="77"/>
      <c r="F32" s="76">
        <v>2</v>
      </c>
      <c r="G32" s="76">
        <v>0</v>
      </c>
      <c r="H32" s="78">
        <v>0</v>
      </c>
      <c r="I32" s="78">
        <v>0</v>
      </c>
      <c r="J32" s="79">
        <v>15</v>
      </c>
      <c r="K32" s="79"/>
      <c r="L32" s="113"/>
      <c r="M32" s="113"/>
      <c r="N32" s="119"/>
      <c r="O32" s="119"/>
      <c r="P32" s="113"/>
      <c r="Q32" s="114"/>
    </row>
    <row r="33" spans="1:17" ht="13.5" thickBot="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</row>
    <row r="34" spans="1:17" ht="15.75" thickBot="1">
      <c r="A34" s="157" t="s">
        <v>46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</row>
    <row r="35" spans="1:17" ht="15.75" thickBot="1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</row>
    <row r="36" spans="1:17" ht="15">
      <c r="A36" s="151" t="s">
        <v>58</v>
      </c>
      <c r="B36" s="152"/>
      <c r="C36" s="68">
        <v>2</v>
      </c>
      <c r="D36" s="69"/>
      <c r="E36" s="69"/>
      <c r="F36" s="68">
        <v>1</v>
      </c>
      <c r="G36" s="68">
        <v>2</v>
      </c>
      <c r="H36" s="70">
        <v>5</v>
      </c>
      <c r="I36" s="70">
        <v>3</v>
      </c>
      <c r="J36" s="71"/>
      <c r="K36" s="71">
        <v>50</v>
      </c>
      <c r="L36" s="115">
        <v>1</v>
      </c>
      <c r="M36" s="115"/>
      <c r="N36" s="115">
        <v>1</v>
      </c>
      <c r="O36" s="115"/>
      <c r="P36" s="115">
        <v>1</v>
      </c>
      <c r="Q36" s="116"/>
    </row>
    <row r="37" spans="1:17" ht="15">
      <c r="A37" s="110" t="s">
        <v>59</v>
      </c>
      <c r="B37" s="111"/>
      <c r="C37" s="72">
        <v>2</v>
      </c>
      <c r="D37" s="73"/>
      <c r="E37" s="73"/>
      <c r="F37" s="72">
        <v>1</v>
      </c>
      <c r="G37" s="72">
        <v>2</v>
      </c>
      <c r="H37" s="74">
        <v>5</v>
      </c>
      <c r="I37" s="74">
        <v>3</v>
      </c>
      <c r="J37" s="75"/>
      <c r="K37" s="75">
        <v>50</v>
      </c>
      <c r="L37" s="108"/>
      <c r="M37" s="108"/>
      <c r="N37" s="112"/>
      <c r="O37" s="112"/>
      <c r="P37" s="108"/>
      <c r="Q37" s="109"/>
    </row>
    <row r="38" spans="1:17" ht="15">
      <c r="A38" s="110" t="s">
        <v>67</v>
      </c>
      <c r="B38" s="111"/>
      <c r="C38" s="72">
        <v>2</v>
      </c>
      <c r="D38" s="73"/>
      <c r="E38" s="73"/>
      <c r="F38" s="72">
        <v>1</v>
      </c>
      <c r="G38" s="72">
        <v>2</v>
      </c>
      <c r="H38" s="74">
        <v>3</v>
      </c>
      <c r="I38" s="74">
        <v>1</v>
      </c>
      <c r="J38" s="75"/>
      <c r="K38" s="75">
        <v>45</v>
      </c>
      <c r="L38" s="108"/>
      <c r="M38" s="108"/>
      <c r="N38" s="112"/>
      <c r="O38" s="112"/>
      <c r="P38" s="108"/>
      <c r="Q38" s="109"/>
    </row>
    <row r="39" spans="1:17" ht="15">
      <c r="A39" s="110" t="s">
        <v>60</v>
      </c>
      <c r="B39" s="111"/>
      <c r="C39" s="72">
        <v>1</v>
      </c>
      <c r="D39" s="73"/>
      <c r="E39" s="73"/>
      <c r="F39" s="72">
        <v>1</v>
      </c>
      <c r="G39" s="72">
        <v>1</v>
      </c>
      <c r="H39" s="74">
        <v>2</v>
      </c>
      <c r="I39" s="74">
        <v>1</v>
      </c>
      <c r="J39" s="75"/>
      <c r="K39" s="75">
        <v>45</v>
      </c>
      <c r="L39" s="108"/>
      <c r="M39" s="108"/>
      <c r="N39" s="112"/>
      <c r="O39" s="112"/>
      <c r="P39" s="108"/>
      <c r="Q39" s="109"/>
    </row>
    <row r="40" spans="1:17" ht="15">
      <c r="A40" s="110" t="s">
        <v>61</v>
      </c>
      <c r="B40" s="111"/>
      <c r="C40" s="72">
        <v>2</v>
      </c>
      <c r="D40" s="73"/>
      <c r="E40" s="73"/>
      <c r="F40" s="72">
        <v>2</v>
      </c>
      <c r="G40" s="72">
        <v>1</v>
      </c>
      <c r="H40" s="74">
        <v>2</v>
      </c>
      <c r="I40" s="74">
        <v>0</v>
      </c>
      <c r="J40" s="75"/>
      <c r="K40" s="75">
        <v>35</v>
      </c>
      <c r="L40" s="108"/>
      <c r="M40" s="108"/>
      <c r="N40" s="112"/>
      <c r="O40" s="112"/>
      <c r="P40" s="108"/>
      <c r="Q40" s="109"/>
    </row>
    <row r="41" spans="1:17" ht="15">
      <c r="A41" s="110" t="s">
        <v>62</v>
      </c>
      <c r="B41" s="111"/>
      <c r="C41" s="72">
        <v>1</v>
      </c>
      <c r="D41" s="73"/>
      <c r="E41" s="73"/>
      <c r="F41" s="72">
        <v>1</v>
      </c>
      <c r="G41" s="72">
        <v>1</v>
      </c>
      <c r="H41" s="74">
        <v>2</v>
      </c>
      <c r="I41" s="74">
        <v>1</v>
      </c>
      <c r="J41" s="75"/>
      <c r="K41" s="75">
        <v>30</v>
      </c>
      <c r="L41" s="108"/>
      <c r="M41" s="108"/>
      <c r="N41" s="112"/>
      <c r="O41" s="112"/>
      <c r="P41" s="108"/>
      <c r="Q41" s="109"/>
    </row>
    <row r="42" spans="1:17" ht="15">
      <c r="A42" s="110" t="s">
        <v>63</v>
      </c>
      <c r="B42" s="111"/>
      <c r="C42" s="72">
        <v>1</v>
      </c>
      <c r="D42" s="73"/>
      <c r="E42" s="73"/>
      <c r="F42" s="72">
        <v>1</v>
      </c>
      <c r="G42" s="72">
        <v>1</v>
      </c>
      <c r="H42" s="74">
        <v>2</v>
      </c>
      <c r="I42" s="74">
        <v>1</v>
      </c>
      <c r="J42" s="75"/>
      <c r="K42" s="75">
        <v>25</v>
      </c>
      <c r="L42" s="108"/>
      <c r="M42" s="108"/>
      <c r="N42" s="112"/>
      <c r="O42" s="112"/>
      <c r="P42" s="108"/>
      <c r="Q42" s="109"/>
    </row>
    <row r="43" spans="1:17" ht="15">
      <c r="A43" s="110" t="s">
        <v>64</v>
      </c>
      <c r="B43" s="111"/>
      <c r="C43" s="72">
        <v>1</v>
      </c>
      <c r="D43" s="73"/>
      <c r="E43" s="73"/>
      <c r="F43" s="72">
        <v>1</v>
      </c>
      <c r="G43" s="72">
        <v>1</v>
      </c>
      <c r="H43" s="74">
        <v>1</v>
      </c>
      <c r="I43" s="74">
        <v>0</v>
      </c>
      <c r="J43" s="75"/>
      <c r="K43" s="75">
        <v>20</v>
      </c>
      <c r="L43" s="108"/>
      <c r="M43" s="108"/>
      <c r="N43" s="112"/>
      <c r="O43" s="112"/>
      <c r="P43" s="108"/>
      <c r="Q43" s="109"/>
    </row>
    <row r="44" spans="1:17" ht="15">
      <c r="A44" s="110" t="s">
        <v>65</v>
      </c>
      <c r="B44" s="111"/>
      <c r="C44" s="72">
        <v>1</v>
      </c>
      <c r="D44" s="73"/>
      <c r="E44" s="73"/>
      <c r="F44" s="72">
        <v>1</v>
      </c>
      <c r="G44" s="72">
        <v>1</v>
      </c>
      <c r="H44" s="74">
        <v>2</v>
      </c>
      <c r="I44" s="74">
        <v>1</v>
      </c>
      <c r="J44" s="73"/>
      <c r="K44" s="75">
        <v>20</v>
      </c>
      <c r="L44" s="108"/>
      <c r="M44" s="108"/>
      <c r="N44" s="112"/>
      <c r="O44" s="112"/>
      <c r="P44" s="108"/>
      <c r="Q44" s="109"/>
    </row>
    <row r="45" spans="1:17" ht="15.75" thickBot="1">
      <c r="A45" s="117" t="s">
        <v>66</v>
      </c>
      <c r="B45" s="118"/>
      <c r="C45" s="76">
        <v>4</v>
      </c>
      <c r="D45" s="77"/>
      <c r="E45" s="77"/>
      <c r="F45" s="76">
        <v>2</v>
      </c>
      <c r="G45" s="76">
        <v>0</v>
      </c>
      <c r="H45" s="78">
        <v>0</v>
      </c>
      <c r="I45" s="78">
        <v>0</v>
      </c>
      <c r="J45" s="77"/>
      <c r="K45" s="79">
        <v>15</v>
      </c>
      <c r="L45" s="113"/>
      <c r="M45" s="113"/>
      <c r="N45" s="119"/>
      <c r="O45" s="119"/>
      <c r="P45" s="113"/>
      <c r="Q45" s="114"/>
    </row>
  </sheetData>
  <mergeCells count="92">
    <mergeCell ref="A40:B40"/>
    <mergeCell ref="L40:M40"/>
    <mergeCell ref="N40:O40"/>
    <mergeCell ref="P40:Q40"/>
    <mergeCell ref="A36:B36"/>
    <mergeCell ref="A37:B37"/>
    <mergeCell ref="L37:M37"/>
    <mergeCell ref="N37:O37"/>
    <mergeCell ref="P43:Q43"/>
    <mergeCell ref="N29:O29"/>
    <mergeCell ref="P29:Q29"/>
    <mergeCell ref="L32:M32"/>
    <mergeCell ref="N32:O32"/>
    <mergeCell ref="N24:O24"/>
    <mergeCell ref="P24:Q24"/>
    <mergeCell ref="N25:O25"/>
    <mergeCell ref="P25:Q25"/>
    <mergeCell ref="A22:E22"/>
    <mergeCell ref="L22:M22"/>
    <mergeCell ref="N22:O22"/>
    <mergeCell ref="P22:Q22"/>
    <mergeCell ref="A23:Q23"/>
    <mergeCell ref="A26:B26"/>
    <mergeCell ref="L26:M26"/>
    <mergeCell ref="N26:O26"/>
    <mergeCell ref="P26:Q26"/>
    <mergeCell ref="A27:B27"/>
    <mergeCell ref="L27:M27"/>
    <mergeCell ref="N27:O27"/>
    <mergeCell ref="P27:Q27"/>
    <mergeCell ref="L25:M25"/>
    <mergeCell ref="L29:M29"/>
    <mergeCell ref="L36:M36"/>
    <mergeCell ref="A24:B24"/>
    <mergeCell ref="A25:B25"/>
    <mergeCell ref="A28:B28"/>
    <mergeCell ref="A29:B29"/>
    <mergeCell ref="A32:B32"/>
    <mergeCell ref="L24:M24"/>
    <mergeCell ref="A31:B31"/>
    <mergeCell ref="A30:B30"/>
    <mergeCell ref="L28:M28"/>
    <mergeCell ref="A33:Q33"/>
    <mergeCell ref="A34:Q34"/>
    <mergeCell ref="N28:O28"/>
    <mergeCell ref="P28:Q28"/>
    <mergeCell ref="P21:Q21"/>
    <mergeCell ref="A21:E21"/>
    <mergeCell ref="A12:G12"/>
    <mergeCell ref="A1:D4"/>
    <mergeCell ref="L2:P2"/>
    <mergeCell ref="L4:P4"/>
    <mergeCell ref="E1:K4"/>
    <mergeCell ref="L21:M21"/>
    <mergeCell ref="N21:O21"/>
    <mergeCell ref="A45:B45"/>
    <mergeCell ref="L44:M44"/>
    <mergeCell ref="L45:M45"/>
    <mergeCell ref="N44:O44"/>
    <mergeCell ref="N45:O45"/>
    <mergeCell ref="P45:Q45"/>
    <mergeCell ref="L30:M30"/>
    <mergeCell ref="L31:M31"/>
    <mergeCell ref="N30:O30"/>
    <mergeCell ref="N31:O31"/>
    <mergeCell ref="P30:Q30"/>
    <mergeCell ref="P31:Q31"/>
    <mergeCell ref="P32:Q32"/>
    <mergeCell ref="L39:M39"/>
    <mergeCell ref="N39:O39"/>
    <mergeCell ref="P39:Q39"/>
    <mergeCell ref="N36:O36"/>
    <mergeCell ref="P36:Q36"/>
    <mergeCell ref="L38:M38"/>
    <mergeCell ref="N38:O38"/>
    <mergeCell ref="P38:Q38"/>
    <mergeCell ref="P37:Q37"/>
    <mergeCell ref="P44:Q44"/>
    <mergeCell ref="A44:B44"/>
    <mergeCell ref="A38:B38"/>
    <mergeCell ref="A39:B39"/>
    <mergeCell ref="A41:B41"/>
    <mergeCell ref="L41:M41"/>
    <mergeCell ref="N41:O41"/>
    <mergeCell ref="P41:Q41"/>
    <mergeCell ref="A42:B42"/>
    <mergeCell ref="L42:M42"/>
    <mergeCell ref="N42:O42"/>
    <mergeCell ref="P42:Q42"/>
    <mergeCell ref="A43:B43"/>
    <mergeCell ref="L43:M43"/>
    <mergeCell ref="N43:O43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Capa</vt:lpstr>
      <vt:lpstr>MC</vt:lpstr>
      <vt:lpstr>Capa!Area_de_impressao</vt:lpstr>
    </vt:vector>
  </TitlesOfParts>
  <Company>Nexa Resources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Tamplate Padrão</dc:title>
  <dc:subject>Memória Cálculo Equip. Elétricos</dc:subject>
  <dc:creator>Enivaldo Moreira da Mata</dc:creator>
  <cp:lastModifiedBy>Administrador</cp:lastModifiedBy>
  <cp:lastPrinted>2020-06-16T22:15:46Z</cp:lastPrinted>
  <dcterms:created xsi:type="dcterms:W3CDTF">2001-09-05T19:50:46Z</dcterms:created>
  <dcterms:modified xsi:type="dcterms:W3CDTF">2020-11-19T16:12:58Z</dcterms:modified>
</cp:coreProperties>
</file>